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4 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</calcChain>
</file>

<file path=xl/sharedStrings.xml><?xml version="1.0" encoding="utf-8"?>
<sst xmlns="http://schemas.openxmlformats.org/spreadsheetml/2006/main" count="68" uniqueCount="68">
  <si>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</si>
  <si>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</si>
  <si>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</si>
  <si>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</si>
  <si>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</si>
  <si>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</si>
  <si>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</si>
  <si>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</si>
  <si>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</si>
  <si>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</si>
  <si>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</si>
  <si>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</si>
  <si>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</si>
  <si>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</si>
  <si>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</si>
  <si>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</si>
  <si>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</si>
  <si>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31.01.2024</t>
  </si>
  <si>
    <t>Бюджет Смiдинської сiльської територiальної громади</t>
  </si>
  <si>
    <t>Загальний фонд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</si>
  <si>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</si>
  <si>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</si>
  <si>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</si>
  <si>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</si>
  <si>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</si>
  <si>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</si>
  <si>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</si>
  <si>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1020</t>
  </si>
  <si>
    <t>Надання загальної середньої освіти за рахунок коштів місцевого бюджету</t>
  </si>
  <si>
    <t>1030</t>
  </si>
  <si>
    <t>Надання загальної середньої освіти за рахунок освітньої субвенції</t>
  </si>
  <si>
    <t>2110</t>
  </si>
  <si>
    <t>Первинна медична допомога населенню</t>
  </si>
  <si>
    <t>2150</t>
  </si>
  <si>
    <t>Інші програми, заклади та заходи у сфері охорони здоров`я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</si>
  <si>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</si>
  <si>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</si>
  <si>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</si>
  <si>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</si>
  <si>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</si>
  <si>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</si>
  <si>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3240</t>
  </si>
  <si>
    <t>Інші заклади та заходи</t>
  </si>
  <si>
    <t>4060</t>
  </si>
  <si>
    <t>Забезпечення діяльності палаців i будинків культури, клубів, центрів дозвілля та iнших клубних закладів</t>
  </si>
  <si>
    <t>5010</t>
  </si>
  <si>
    <t>Проведення спортивної роботи в регіоні</t>
  </si>
  <si>
    <t>6030</t>
  </si>
  <si>
    <t>Організація благоустрою населених пунктів</t>
  </si>
  <si>
    <t>7600</t>
  </si>
  <si>
    <t>Інші програми та заходи, пов`язані з економічною діяльністю</t>
  </si>
  <si>
    <t>7680</t>
  </si>
  <si>
    <t>Членські внески до асоціацій органів місцевого самоврядування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</si>
  <si>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</si>
  <si>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</si>
  <si>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</si>
  <si>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</si>
  <si>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8700</t>
  </si>
  <si>
    <t>Резервний фонд</t>
  </si>
  <si>
    <t>8710</t>
  </si>
  <si>
    <t>Резервний фонд місцевого бюджету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</si>
  <si>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</si>
  <si>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</si>
  <si>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</si>
  <si>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</si>
  <si>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 xml:space="preserve"> </t>
  </si>
  <si>
    <t xml:space="preserve">Усього </t>
  </si>
  <si>
    <t>Станом на 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</si>
</sst>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 wrapText="1"/>
    </xf>
    <xf numFmtId="4" fontId="1" fillId="0" borderId="1" xfId="1" applyNumberFormat="1" applyFill="1" applyBorder="1" applyAlignment="1">
      <alignment vertical="center"/>
    </xf>
    <xf numFmtId="4" fontId="5" fillId="0" borderId="1" xfId="1" applyNumberFormat="1" applyFont="1" applyFill="1" applyBorder="1" applyAlignment="1">
      <alignment vertical="center"/>
    </xf>
    <xf numFmtId="0" fontId="1" fillId="0" borderId="0" xfId="1" applyFill="1" applyAlignment="1">
      <alignment horizontal="center"/>
    </xf>
    <xf numFmtId="0" fontId="1" fillId="0" borderId="0" xfId="1" applyFill="1" applyAlignment="1">
      <alignment wrapText="1"/>
    </xf>
    <xf numFmtId="0" fontId="1" fillId="0" borderId="0" xfId="1" applyFill="1"/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vertical="center" wrapText="1"/>
    </xf>
    <xf numFmtId="4" fontId="1" fillId="0" borderId="0" xfId="1" applyNumberFormat="1" applyFill="1" applyAlignment="1">
      <alignment vertical="center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4" fontId="1" fillId="2" borderId="1" xfId="1" applyNumberFormat="1" applyFill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4" fontId="1" fillId="2" borderId="0" xfId="1" applyNumberFormat="1" applyFill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"/>
  <sheetViews>
    <sheetView tabSelected="1" topLeftCell="B1" workbookViewId="0">
      <selection activeCell="B2" sqref="B2:Q2"/>
    </sheetView>
  </sheetViews>
  <sheetFormatPr defaultRowHeight="12.75" x14ac:dyDescent="0.2"/>
  <cols>
    <col min="1" max="1" width="0" style="1" hidden="1" customWidth="1"/>
    <col min="2" max="2" width="12.7109375" style="8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8" t="s">
        <v>18</v>
      </c>
    </row>
    <row r="2" spans="1:18" ht="18" x14ac:dyDescent="0.25">
      <c r="B2" s="27" t="s">
        <v>17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8" x14ac:dyDescent="0.2">
      <c r="B3" s="28" t="s">
        <v>19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8" x14ac:dyDescent="0.2">
      <c r="B4" s="8" t="s">
        <v>67</v>
      </c>
      <c r="M4" s="2"/>
      <c r="Q4" s="2" t="s">
        <v>16</v>
      </c>
    </row>
    <row r="5" spans="1:18" s="4" customFormat="1" ht="63.75" x14ac:dyDescent="0.2">
      <c r="A5" s="9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0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1">
        <v>1</v>
      </c>
      <c r="B7" s="12">
        <v>100</v>
      </c>
      <c r="C7" s="13" t="s">
        <v>20</v>
      </c>
      <c r="D7" s="14">
        <v>7079100</v>
      </c>
      <c r="E7" s="14">
        <v>7079100</v>
      </c>
      <c r="F7" s="14">
        <v>468395</v>
      </c>
      <c r="G7" s="14">
        <v>389442.77999999997</v>
      </c>
      <c r="H7" s="14">
        <v>0</v>
      </c>
      <c r="I7" s="14">
        <v>389442.77999999997</v>
      </c>
      <c r="J7" s="14">
        <v>0</v>
      </c>
      <c r="K7" s="14">
        <v>0</v>
      </c>
      <c r="L7" s="15">
        <f t="shared" ref="L7:L30" si="0">F7-G7</f>
        <v>78952.22000000003</v>
      </c>
      <c r="M7" s="15">
        <f t="shared" ref="M7:M30" si="1">E7-G7</f>
        <v>6689657.2199999997</v>
      </c>
      <c r="N7" s="15">
        <f t="shared" ref="N7:N30" si="2">IF(F7=0,0,(G7/F7)*100)</f>
        <v>83.144094194002918</v>
      </c>
      <c r="O7" s="15">
        <f t="shared" ref="O7:O30" si="3">E7-I7</f>
        <v>6689657.2199999997</v>
      </c>
      <c r="P7" s="15">
        <f t="shared" ref="P7:P30" si="4">F7-I7</f>
        <v>78952.22000000003</v>
      </c>
      <c r="Q7" s="15">
        <f t="shared" ref="Q7:Q30" si="5">IF(F7=0,0,(I7/F7)*100)</f>
        <v>83.144094194002918</v>
      </c>
      <c r="R7" s="6"/>
    </row>
    <row r="8" spans="1:18" ht="51" x14ac:dyDescent="0.2">
      <c r="A8" s="11">
        <v>0</v>
      </c>
      <c r="B8" s="12" t="s">
        <v>21</v>
      </c>
      <c r="C8" s="13" t="s">
        <v>22</v>
      </c>
      <c r="D8" s="14">
        <v>6553700</v>
      </c>
      <c r="E8" s="14">
        <v>6553700</v>
      </c>
      <c r="F8" s="14">
        <v>431795</v>
      </c>
      <c r="G8" s="14">
        <v>354842.86</v>
      </c>
      <c r="H8" s="14">
        <v>0</v>
      </c>
      <c r="I8" s="14">
        <v>354842.86</v>
      </c>
      <c r="J8" s="14">
        <v>0</v>
      </c>
      <c r="K8" s="14">
        <v>0</v>
      </c>
      <c r="L8" s="15">
        <f t="shared" si="0"/>
        <v>76952.140000000014</v>
      </c>
      <c r="M8" s="15">
        <f t="shared" si="1"/>
        <v>6198857.1399999997</v>
      </c>
      <c r="N8" s="15">
        <f t="shared" si="2"/>
        <v>82.178547690454963</v>
      </c>
      <c r="O8" s="15">
        <f t="shared" si="3"/>
        <v>6198857.1399999997</v>
      </c>
      <c r="P8" s="15">
        <f t="shared" si="4"/>
        <v>76952.140000000014</v>
      </c>
      <c r="Q8" s="15">
        <f t="shared" si="5"/>
        <v>82.178547690454963</v>
      </c>
      <c r="R8" s="6"/>
    </row>
    <row r="9" spans="1:18" ht="25.5" x14ac:dyDescent="0.2">
      <c r="A9" s="11">
        <v>0</v>
      </c>
      <c r="B9" s="12" t="s">
        <v>23</v>
      </c>
      <c r="C9" s="13" t="s">
        <v>24</v>
      </c>
      <c r="D9" s="14">
        <v>525400</v>
      </c>
      <c r="E9" s="14">
        <v>525400</v>
      </c>
      <c r="F9" s="14">
        <v>36600</v>
      </c>
      <c r="G9" s="14">
        <v>34599.919999999998</v>
      </c>
      <c r="H9" s="14">
        <v>0</v>
      </c>
      <c r="I9" s="14">
        <v>34599.919999999998</v>
      </c>
      <c r="J9" s="14">
        <v>0</v>
      </c>
      <c r="K9" s="14">
        <v>0</v>
      </c>
      <c r="L9" s="15">
        <f t="shared" si="0"/>
        <v>2000.0800000000017</v>
      </c>
      <c r="M9" s="15">
        <f t="shared" si="1"/>
        <v>490800.08</v>
      </c>
      <c r="N9" s="15">
        <f t="shared" si="2"/>
        <v>94.535300546448084</v>
      </c>
      <c r="O9" s="15">
        <f t="shared" si="3"/>
        <v>490800.08</v>
      </c>
      <c r="P9" s="15">
        <f t="shared" si="4"/>
        <v>2000.0800000000017</v>
      </c>
      <c r="Q9" s="15">
        <f t="shared" si="5"/>
        <v>94.535300546448084</v>
      </c>
      <c r="R9" s="6"/>
    </row>
    <row r="10" spans="1:18" x14ac:dyDescent="0.2">
      <c r="A10" s="11">
        <v>1</v>
      </c>
      <c r="B10" s="22" t="s">
        <v>25</v>
      </c>
      <c r="C10" s="23" t="s">
        <v>26</v>
      </c>
      <c r="D10" s="24">
        <v>4949000</v>
      </c>
      <c r="E10" s="24">
        <v>4949000</v>
      </c>
      <c r="F10" s="24">
        <v>628700</v>
      </c>
      <c r="G10" s="24">
        <v>434793.43</v>
      </c>
      <c r="H10" s="24">
        <v>0</v>
      </c>
      <c r="I10" s="24">
        <v>434793.43</v>
      </c>
      <c r="J10" s="24">
        <v>0</v>
      </c>
      <c r="K10" s="24">
        <v>0</v>
      </c>
      <c r="L10" s="25">
        <f t="shared" si="0"/>
        <v>193906.57</v>
      </c>
      <c r="M10" s="25">
        <f t="shared" si="1"/>
        <v>4514206.57</v>
      </c>
      <c r="N10" s="25">
        <f t="shared" si="2"/>
        <v>69.157536185780174</v>
      </c>
      <c r="O10" s="25">
        <f t="shared" si="3"/>
        <v>4514206.57</v>
      </c>
      <c r="P10" s="25">
        <f t="shared" si="4"/>
        <v>193906.57</v>
      </c>
      <c r="Q10" s="25">
        <f t="shared" si="5"/>
        <v>69.157536185780174</v>
      </c>
      <c r="R10" s="26"/>
    </row>
    <row r="11" spans="1:18" ht="25.5" x14ac:dyDescent="0.2">
      <c r="A11" s="11">
        <v>1</v>
      </c>
      <c r="B11" s="22" t="s">
        <v>27</v>
      </c>
      <c r="C11" s="23" t="s">
        <v>28</v>
      </c>
      <c r="D11" s="24">
        <v>5787900</v>
      </c>
      <c r="E11" s="24">
        <v>5787900</v>
      </c>
      <c r="F11" s="24">
        <v>714550</v>
      </c>
      <c r="G11" s="24">
        <v>521117.36000000004</v>
      </c>
      <c r="H11" s="24">
        <v>0</v>
      </c>
      <c r="I11" s="24">
        <v>521117.36000000004</v>
      </c>
      <c r="J11" s="24">
        <v>0</v>
      </c>
      <c r="K11" s="24">
        <v>0</v>
      </c>
      <c r="L11" s="25">
        <f t="shared" si="0"/>
        <v>193432.63999999996</v>
      </c>
      <c r="M11" s="25">
        <f t="shared" si="1"/>
        <v>5266782.6399999997</v>
      </c>
      <c r="N11" s="25">
        <f t="shared" si="2"/>
        <v>72.929446504793233</v>
      </c>
      <c r="O11" s="25">
        <f t="shared" si="3"/>
        <v>5266782.6399999997</v>
      </c>
      <c r="P11" s="25">
        <f t="shared" si="4"/>
        <v>193432.63999999996</v>
      </c>
      <c r="Q11" s="25">
        <f t="shared" si="5"/>
        <v>72.929446504793233</v>
      </c>
      <c r="R11" s="26"/>
    </row>
    <row r="12" spans="1:18" ht="25.5" x14ac:dyDescent="0.2">
      <c r="A12" s="11">
        <v>1</v>
      </c>
      <c r="B12" s="22" t="s">
        <v>29</v>
      </c>
      <c r="C12" s="23" t="s">
        <v>30</v>
      </c>
      <c r="D12" s="24">
        <v>18121300</v>
      </c>
      <c r="E12" s="24">
        <v>18121300</v>
      </c>
      <c r="F12" s="24">
        <v>1315300</v>
      </c>
      <c r="G12" s="24">
        <v>1315300</v>
      </c>
      <c r="H12" s="24">
        <v>0</v>
      </c>
      <c r="I12" s="24">
        <v>1315300</v>
      </c>
      <c r="J12" s="24">
        <v>0</v>
      </c>
      <c r="K12" s="24">
        <v>99193.78</v>
      </c>
      <c r="L12" s="25">
        <f t="shared" si="0"/>
        <v>0</v>
      </c>
      <c r="M12" s="25">
        <f t="shared" si="1"/>
        <v>16806000</v>
      </c>
      <c r="N12" s="25">
        <f t="shared" si="2"/>
        <v>100</v>
      </c>
      <c r="O12" s="25">
        <f t="shared" si="3"/>
        <v>16806000</v>
      </c>
      <c r="P12" s="25">
        <f t="shared" si="4"/>
        <v>0</v>
      </c>
      <c r="Q12" s="25">
        <f t="shared" si="5"/>
        <v>100</v>
      </c>
      <c r="R12" s="26"/>
    </row>
    <row r="13" spans="1:18" x14ac:dyDescent="0.2">
      <c r="A13" s="11">
        <v>1</v>
      </c>
      <c r="B13" s="22" t="s">
        <v>31</v>
      </c>
      <c r="C13" s="23" t="s">
        <v>32</v>
      </c>
      <c r="D13" s="24">
        <v>188400</v>
      </c>
      <c r="E13" s="24">
        <v>188400</v>
      </c>
      <c r="F13" s="24">
        <v>20300</v>
      </c>
      <c r="G13" s="24">
        <v>7977.96</v>
      </c>
      <c r="H13" s="24">
        <v>0</v>
      </c>
      <c r="I13" s="24">
        <v>7977.96</v>
      </c>
      <c r="J13" s="24">
        <v>0</v>
      </c>
      <c r="K13" s="24">
        <v>0</v>
      </c>
      <c r="L13" s="25">
        <f t="shared" si="0"/>
        <v>12322.04</v>
      </c>
      <c r="M13" s="25">
        <f t="shared" si="1"/>
        <v>180422.04</v>
      </c>
      <c r="N13" s="25">
        <f t="shared" si="2"/>
        <v>39.300295566502463</v>
      </c>
      <c r="O13" s="25">
        <f t="shared" si="3"/>
        <v>180422.04</v>
      </c>
      <c r="P13" s="25">
        <f t="shared" si="4"/>
        <v>12322.04</v>
      </c>
      <c r="Q13" s="25">
        <f t="shared" si="5"/>
        <v>39.300295566502463</v>
      </c>
      <c r="R13" s="26"/>
    </row>
    <row r="14" spans="1:18" ht="25.5" x14ac:dyDescent="0.2">
      <c r="A14" s="11">
        <v>1</v>
      </c>
      <c r="B14" s="22" t="s">
        <v>33</v>
      </c>
      <c r="C14" s="23" t="s">
        <v>34</v>
      </c>
      <c r="D14" s="24">
        <v>20000</v>
      </c>
      <c r="E14" s="24">
        <v>20000</v>
      </c>
      <c r="F14" s="24">
        <v>1700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5">
        <f t="shared" si="0"/>
        <v>1700</v>
      </c>
      <c r="M14" s="25">
        <f t="shared" si="1"/>
        <v>20000</v>
      </c>
      <c r="N14" s="25">
        <f t="shared" si="2"/>
        <v>0</v>
      </c>
      <c r="O14" s="25">
        <f t="shared" si="3"/>
        <v>20000</v>
      </c>
      <c r="P14" s="25">
        <f t="shared" si="4"/>
        <v>1700</v>
      </c>
      <c r="Q14" s="25">
        <f t="shared" si="5"/>
        <v>0</v>
      </c>
      <c r="R14" s="26"/>
    </row>
    <row r="15" spans="1:18" ht="51" x14ac:dyDescent="0.2">
      <c r="A15" s="11">
        <v>1</v>
      </c>
      <c r="B15" s="22" t="s">
        <v>35</v>
      </c>
      <c r="C15" s="23" t="s">
        <v>36</v>
      </c>
      <c r="D15" s="24">
        <v>8000</v>
      </c>
      <c r="E15" s="24">
        <v>8000</v>
      </c>
      <c r="F15" s="24">
        <v>700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5">
        <f t="shared" si="0"/>
        <v>700</v>
      </c>
      <c r="M15" s="25">
        <f t="shared" si="1"/>
        <v>8000</v>
      </c>
      <c r="N15" s="25">
        <f t="shared" si="2"/>
        <v>0</v>
      </c>
      <c r="O15" s="25">
        <f t="shared" si="3"/>
        <v>8000</v>
      </c>
      <c r="P15" s="25">
        <f t="shared" si="4"/>
        <v>700</v>
      </c>
      <c r="Q15" s="25">
        <f t="shared" si="5"/>
        <v>0</v>
      </c>
      <c r="R15" s="26"/>
    </row>
    <row r="16" spans="1:18" ht="63.75" x14ac:dyDescent="0.2">
      <c r="A16" s="11">
        <v>1</v>
      </c>
      <c r="B16" s="22" t="s">
        <v>37</v>
      </c>
      <c r="C16" s="23" t="s">
        <v>38</v>
      </c>
      <c r="D16" s="24">
        <v>30000</v>
      </c>
      <c r="E16" s="24">
        <v>30000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f t="shared" si="0"/>
        <v>0</v>
      </c>
      <c r="M16" s="25">
        <f t="shared" si="1"/>
        <v>30000</v>
      </c>
      <c r="N16" s="25">
        <f t="shared" si="2"/>
        <v>0</v>
      </c>
      <c r="O16" s="25">
        <f t="shared" si="3"/>
        <v>30000</v>
      </c>
      <c r="P16" s="25">
        <f t="shared" si="4"/>
        <v>0</v>
      </c>
      <c r="Q16" s="25">
        <f t="shared" si="5"/>
        <v>0</v>
      </c>
      <c r="R16" s="26"/>
    </row>
    <row r="17" spans="1:18" ht="76.5" x14ac:dyDescent="0.2">
      <c r="A17" s="11">
        <v>1</v>
      </c>
      <c r="B17" s="12" t="s">
        <v>39</v>
      </c>
      <c r="C17" s="13" t="s">
        <v>40</v>
      </c>
      <c r="D17" s="14">
        <v>300000</v>
      </c>
      <c r="E17" s="14">
        <v>300000</v>
      </c>
      <c r="F17" s="14">
        <v>32000</v>
      </c>
      <c r="G17" s="14">
        <v>30505.18</v>
      </c>
      <c r="H17" s="14">
        <v>0</v>
      </c>
      <c r="I17" s="14">
        <v>30505.18</v>
      </c>
      <c r="J17" s="14">
        <v>0</v>
      </c>
      <c r="K17" s="14">
        <v>0</v>
      </c>
      <c r="L17" s="15">
        <f t="shared" si="0"/>
        <v>1494.8199999999997</v>
      </c>
      <c r="M17" s="15">
        <f t="shared" si="1"/>
        <v>269494.82</v>
      </c>
      <c r="N17" s="15">
        <f t="shared" si="2"/>
        <v>95.328687500000001</v>
      </c>
      <c r="O17" s="15">
        <f t="shared" si="3"/>
        <v>269494.82</v>
      </c>
      <c r="P17" s="15">
        <f t="shared" si="4"/>
        <v>1494.8199999999997</v>
      </c>
      <c r="Q17" s="15">
        <f t="shared" si="5"/>
        <v>95.328687500000001</v>
      </c>
      <c r="R17" s="6"/>
    </row>
    <row r="18" spans="1:18" x14ac:dyDescent="0.2">
      <c r="A18" s="11">
        <v>1</v>
      </c>
      <c r="B18" s="12" t="s">
        <v>41</v>
      </c>
      <c r="C18" s="13" t="s">
        <v>42</v>
      </c>
      <c r="D18" s="14">
        <v>50000</v>
      </c>
      <c r="E18" s="14">
        <v>50000</v>
      </c>
      <c r="F18" s="14">
        <v>30000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f t="shared" si="0"/>
        <v>30000</v>
      </c>
      <c r="M18" s="15">
        <f t="shared" si="1"/>
        <v>50000</v>
      </c>
      <c r="N18" s="15">
        <f t="shared" si="2"/>
        <v>0</v>
      </c>
      <c r="O18" s="15">
        <f t="shared" si="3"/>
        <v>50000</v>
      </c>
      <c r="P18" s="15">
        <f t="shared" si="4"/>
        <v>30000</v>
      </c>
      <c r="Q18" s="15">
        <f t="shared" si="5"/>
        <v>0</v>
      </c>
      <c r="R18" s="6"/>
    </row>
    <row r="19" spans="1:18" ht="38.25" x14ac:dyDescent="0.2">
      <c r="A19" s="11">
        <v>1</v>
      </c>
      <c r="B19" s="12" t="s">
        <v>43</v>
      </c>
      <c r="C19" s="13" t="s">
        <v>44</v>
      </c>
      <c r="D19" s="14">
        <v>1826000</v>
      </c>
      <c r="E19" s="14">
        <v>1826000</v>
      </c>
      <c r="F19" s="14">
        <v>151200</v>
      </c>
      <c r="G19" s="14">
        <v>98934.75</v>
      </c>
      <c r="H19" s="14">
        <v>0</v>
      </c>
      <c r="I19" s="14">
        <v>98934.75</v>
      </c>
      <c r="J19" s="14">
        <v>0</v>
      </c>
      <c r="K19" s="14">
        <v>0</v>
      </c>
      <c r="L19" s="15">
        <f t="shared" si="0"/>
        <v>52265.25</v>
      </c>
      <c r="M19" s="15">
        <f t="shared" si="1"/>
        <v>1727065.25</v>
      </c>
      <c r="N19" s="15">
        <f t="shared" si="2"/>
        <v>65.433035714285708</v>
      </c>
      <c r="O19" s="15">
        <f t="shared" si="3"/>
        <v>1727065.25</v>
      </c>
      <c r="P19" s="15">
        <f t="shared" si="4"/>
        <v>52265.25</v>
      </c>
      <c r="Q19" s="15">
        <f t="shared" si="5"/>
        <v>65.433035714285708</v>
      </c>
      <c r="R19" s="6"/>
    </row>
    <row r="20" spans="1:18" x14ac:dyDescent="0.2">
      <c r="A20" s="11">
        <v>1</v>
      </c>
      <c r="B20" s="12" t="s">
        <v>45</v>
      </c>
      <c r="C20" s="13" t="s">
        <v>46</v>
      </c>
      <c r="D20" s="14">
        <v>6000</v>
      </c>
      <c r="E20" s="14">
        <v>6000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f t="shared" si="0"/>
        <v>0</v>
      </c>
      <c r="M20" s="15">
        <f t="shared" si="1"/>
        <v>6000</v>
      </c>
      <c r="N20" s="15">
        <f t="shared" si="2"/>
        <v>0</v>
      </c>
      <c r="O20" s="15">
        <f t="shared" si="3"/>
        <v>6000</v>
      </c>
      <c r="P20" s="15">
        <f t="shared" si="4"/>
        <v>0</v>
      </c>
      <c r="Q20" s="15">
        <f t="shared" si="5"/>
        <v>0</v>
      </c>
      <c r="R20" s="6"/>
    </row>
    <row r="21" spans="1:18" x14ac:dyDescent="0.2">
      <c r="A21" s="11">
        <v>1</v>
      </c>
      <c r="B21" s="12" t="s">
        <v>47</v>
      </c>
      <c r="C21" s="13" t="s">
        <v>48</v>
      </c>
      <c r="D21" s="14">
        <v>277300</v>
      </c>
      <c r="E21" s="14">
        <v>277300</v>
      </c>
      <c r="F21" s="14">
        <v>31500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f t="shared" si="0"/>
        <v>31500</v>
      </c>
      <c r="M21" s="15">
        <f t="shared" si="1"/>
        <v>277300</v>
      </c>
      <c r="N21" s="15">
        <f t="shared" si="2"/>
        <v>0</v>
      </c>
      <c r="O21" s="15">
        <f t="shared" si="3"/>
        <v>277300</v>
      </c>
      <c r="P21" s="15">
        <f t="shared" si="4"/>
        <v>31500</v>
      </c>
      <c r="Q21" s="15">
        <f t="shared" si="5"/>
        <v>0</v>
      </c>
      <c r="R21" s="6"/>
    </row>
    <row r="22" spans="1:18" ht="25.5" x14ac:dyDescent="0.2">
      <c r="A22" s="11">
        <v>1</v>
      </c>
      <c r="B22" s="12" t="s">
        <v>49</v>
      </c>
      <c r="C22" s="13" t="s">
        <v>50</v>
      </c>
      <c r="D22" s="14">
        <v>19000</v>
      </c>
      <c r="E22" s="14">
        <v>19000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f t="shared" si="0"/>
        <v>0</v>
      </c>
      <c r="M22" s="15">
        <f t="shared" si="1"/>
        <v>19000</v>
      </c>
      <c r="N22" s="15">
        <f t="shared" si="2"/>
        <v>0</v>
      </c>
      <c r="O22" s="15">
        <f t="shared" si="3"/>
        <v>19000</v>
      </c>
      <c r="P22" s="15">
        <f t="shared" si="4"/>
        <v>0</v>
      </c>
      <c r="Q22" s="15">
        <f t="shared" si="5"/>
        <v>0</v>
      </c>
      <c r="R22" s="6"/>
    </row>
    <row r="23" spans="1:18" ht="25.5" x14ac:dyDescent="0.2">
      <c r="A23" s="11">
        <v>0</v>
      </c>
      <c r="B23" s="12" t="s">
        <v>51</v>
      </c>
      <c r="C23" s="13" t="s">
        <v>52</v>
      </c>
      <c r="D23" s="14">
        <v>19000</v>
      </c>
      <c r="E23" s="14">
        <v>19000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f t="shared" si="0"/>
        <v>0</v>
      </c>
      <c r="M23" s="15">
        <f t="shared" si="1"/>
        <v>19000</v>
      </c>
      <c r="N23" s="15">
        <f t="shared" si="2"/>
        <v>0</v>
      </c>
      <c r="O23" s="15">
        <f t="shared" si="3"/>
        <v>19000</v>
      </c>
      <c r="P23" s="15">
        <f t="shared" si="4"/>
        <v>0</v>
      </c>
      <c r="Q23" s="15">
        <f t="shared" si="5"/>
        <v>0</v>
      </c>
      <c r="R23" s="6"/>
    </row>
    <row r="24" spans="1:18" ht="25.5" x14ac:dyDescent="0.2">
      <c r="A24" s="11">
        <v>1</v>
      </c>
      <c r="B24" s="12" t="s">
        <v>53</v>
      </c>
      <c r="C24" s="13" t="s">
        <v>54</v>
      </c>
      <c r="D24" s="14">
        <v>601300</v>
      </c>
      <c r="E24" s="14">
        <v>601300</v>
      </c>
      <c r="F24" s="14">
        <v>39880</v>
      </c>
      <c r="G24" s="14">
        <v>34648</v>
      </c>
      <c r="H24" s="14">
        <v>0</v>
      </c>
      <c r="I24" s="14">
        <v>34648</v>
      </c>
      <c r="J24" s="14">
        <v>0</v>
      </c>
      <c r="K24" s="14">
        <v>0</v>
      </c>
      <c r="L24" s="15">
        <f t="shared" si="0"/>
        <v>5232</v>
      </c>
      <c r="M24" s="15">
        <f t="shared" si="1"/>
        <v>566652</v>
      </c>
      <c r="N24" s="15">
        <f t="shared" si="2"/>
        <v>86.88064192577734</v>
      </c>
      <c r="O24" s="15">
        <f t="shared" si="3"/>
        <v>566652</v>
      </c>
      <c r="P24" s="15">
        <f t="shared" si="4"/>
        <v>5232</v>
      </c>
      <c r="Q24" s="15">
        <f t="shared" si="5"/>
        <v>86.88064192577734</v>
      </c>
      <c r="R24" s="6"/>
    </row>
    <row r="25" spans="1:18" ht="25.5" x14ac:dyDescent="0.2">
      <c r="A25" s="11">
        <v>0</v>
      </c>
      <c r="B25" s="12" t="s">
        <v>55</v>
      </c>
      <c r="C25" s="13" t="s">
        <v>56</v>
      </c>
      <c r="D25" s="14">
        <v>601300</v>
      </c>
      <c r="E25" s="14">
        <v>601300</v>
      </c>
      <c r="F25" s="14">
        <v>39880</v>
      </c>
      <c r="G25" s="14">
        <v>34648</v>
      </c>
      <c r="H25" s="14">
        <v>0</v>
      </c>
      <c r="I25" s="14">
        <v>34648</v>
      </c>
      <c r="J25" s="14">
        <v>0</v>
      </c>
      <c r="K25" s="14">
        <v>0</v>
      </c>
      <c r="L25" s="15">
        <f t="shared" si="0"/>
        <v>5232</v>
      </c>
      <c r="M25" s="15">
        <f t="shared" si="1"/>
        <v>566652</v>
      </c>
      <c r="N25" s="15">
        <f t="shared" si="2"/>
        <v>86.88064192577734</v>
      </c>
      <c r="O25" s="15">
        <f t="shared" si="3"/>
        <v>566652</v>
      </c>
      <c r="P25" s="15">
        <f t="shared" si="4"/>
        <v>5232</v>
      </c>
      <c r="Q25" s="15">
        <f t="shared" si="5"/>
        <v>86.88064192577734</v>
      </c>
      <c r="R25" s="6"/>
    </row>
    <row r="26" spans="1:18" x14ac:dyDescent="0.2">
      <c r="A26" s="11">
        <v>1</v>
      </c>
      <c r="B26" s="12" t="s">
        <v>57</v>
      </c>
      <c r="C26" s="13" t="s">
        <v>58</v>
      </c>
      <c r="D26" s="14">
        <v>100000</v>
      </c>
      <c r="E26" s="14">
        <v>100000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f t="shared" si="0"/>
        <v>0</v>
      </c>
      <c r="M26" s="15">
        <f t="shared" si="1"/>
        <v>100000</v>
      </c>
      <c r="N26" s="15">
        <f t="shared" si="2"/>
        <v>0</v>
      </c>
      <c r="O26" s="15">
        <f t="shared" si="3"/>
        <v>100000</v>
      </c>
      <c r="P26" s="15">
        <f t="shared" si="4"/>
        <v>0</v>
      </c>
      <c r="Q26" s="15">
        <f t="shared" si="5"/>
        <v>0</v>
      </c>
      <c r="R26" s="6"/>
    </row>
    <row r="27" spans="1:18" x14ac:dyDescent="0.2">
      <c r="A27" s="11">
        <v>0</v>
      </c>
      <c r="B27" s="12" t="s">
        <v>59</v>
      </c>
      <c r="C27" s="13" t="s">
        <v>60</v>
      </c>
      <c r="D27" s="14">
        <v>100000</v>
      </c>
      <c r="E27" s="14">
        <v>100000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f t="shared" si="0"/>
        <v>0</v>
      </c>
      <c r="M27" s="15">
        <f t="shared" si="1"/>
        <v>100000</v>
      </c>
      <c r="N27" s="15">
        <f t="shared" si="2"/>
        <v>0</v>
      </c>
      <c r="O27" s="15">
        <f t="shared" si="3"/>
        <v>100000</v>
      </c>
      <c r="P27" s="15">
        <f t="shared" si="4"/>
        <v>0</v>
      </c>
      <c r="Q27" s="15">
        <f t="shared" si="5"/>
        <v>0</v>
      </c>
      <c r="R27" s="6"/>
    </row>
    <row r="28" spans="1:18" ht="38.25" x14ac:dyDescent="0.2">
      <c r="A28" s="11">
        <v>1</v>
      </c>
      <c r="B28" s="12" t="s">
        <v>61</v>
      </c>
      <c r="C28" s="13" t="s">
        <v>62</v>
      </c>
      <c r="D28" s="14">
        <v>1254000</v>
      </c>
      <c r="E28" s="14">
        <v>1254000</v>
      </c>
      <c r="F28" s="14">
        <v>101700</v>
      </c>
      <c r="G28" s="14">
        <v>98000</v>
      </c>
      <c r="H28" s="14">
        <v>0</v>
      </c>
      <c r="I28" s="14">
        <v>98000</v>
      </c>
      <c r="J28" s="14">
        <v>0</v>
      </c>
      <c r="K28" s="14">
        <v>0</v>
      </c>
      <c r="L28" s="15">
        <f t="shared" si="0"/>
        <v>3700</v>
      </c>
      <c r="M28" s="15">
        <f t="shared" si="1"/>
        <v>1156000</v>
      </c>
      <c r="N28" s="15">
        <f t="shared" si="2"/>
        <v>96.361848574237953</v>
      </c>
      <c r="O28" s="15">
        <f t="shared" si="3"/>
        <v>1156000</v>
      </c>
      <c r="P28" s="15">
        <f t="shared" si="4"/>
        <v>3700</v>
      </c>
      <c r="Q28" s="15">
        <f t="shared" si="5"/>
        <v>96.361848574237953</v>
      </c>
      <c r="R28" s="6"/>
    </row>
    <row r="29" spans="1:18" x14ac:dyDescent="0.2">
      <c r="A29" s="11">
        <v>0</v>
      </c>
      <c r="B29" s="12" t="s">
        <v>63</v>
      </c>
      <c r="C29" s="13" t="s">
        <v>64</v>
      </c>
      <c r="D29" s="14">
        <v>1254000</v>
      </c>
      <c r="E29" s="14">
        <v>1254000</v>
      </c>
      <c r="F29" s="14">
        <v>101700</v>
      </c>
      <c r="G29" s="14">
        <v>98000</v>
      </c>
      <c r="H29" s="14">
        <v>0</v>
      </c>
      <c r="I29" s="14">
        <v>98000</v>
      </c>
      <c r="J29" s="14">
        <v>0</v>
      </c>
      <c r="K29" s="14">
        <v>0</v>
      </c>
      <c r="L29" s="15">
        <f t="shared" si="0"/>
        <v>3700</v>
      </c>
      <c r="M29" s="15">
        <f t="shared" si="1"/>
        <v>1156000</v>
      </c>
      <c r="N29" s="15">
        <f t="shared" si="2"/>
        <v>96.361848574237953</v>
      </c>
      <c r="O29" s="15">
        <f t="shared" si="3"/>
        <v>1156000</v>
      </c>
      <c r="P29" s="15">
        <f t="shared" si="4"/>
        <v>3700</v>
      </c>
      <c r="Q29" s="15">
        <f t="shared" si="5"/>
        <v>96.361848574237953</v>
      </c>
      <c r="R29" s="6"/>
    </row>
    <row r="30" spans="1:18" x14ac:dyDescent="0.2">
      <c r="A30" s="11">
        <v>1</v>
      </c>
      <c r="B30" s="12" t="s">
        <v>65</v>
      </c>
      <c r="C30" s="13" t="s">
        <v>66</v>
      </c>
      <c r="D30" s="14">
        <v>40617300</v>
      </c>
      <c r="E30" s="14">
        <v>40617300</v>
      </c>
      <c r="F30" s="14">
        <v>3535925</v>
      </c>
      <c r="G30" s="14">
        <v>2930719.4600000004</v>
      </c>
      <c r="H30" s="14">
        <v>0</v>
      </c>
      <c r="I30" s="14">
        <v>2930719.4600000004</v>
      </c>
      <c r="J30" s="14">
        <v>0</v>
      </c>
      <c r="K30" s="14">
        <v>99193.78</v>
      </c>
      <c r="L30" s="15">
        <f t="shared" si="0"/>
        <v>605205.53999999957</v>
      </c>
      <c r="M30" s="15">
        <f t="shared" si="1"/>
        <v>37686580.539999999</v>
      </c>
      <c r="N30" s="15">
        <f t="shared" si="2"/>
        <v>82.884095675106238</v>
      </c>
      <c r="O30" s="15">
        <f t="shared" si="3"/>
        <v>37686580.539999999</v>
      </c>
      <c r="P30" s="15">
        <f t="shared" si="4"/>
        <v>605205.53999999957</v>
      </c>
      <c r="Q30" s="15">
        <f t="shared" si="5"/>
        <v>82.884095675106238</v>
      </c>
      <c r="R30" s="6"/>
    </row>
    <row r="31" spans="1:18" x14ac:dyDescent="0.2"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8" x14ac:dyDescent="0.2">
      <c r="B32" s="19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40" hidden="1" x14ac:dyDescent="0.2"/>
  </sheetData>
  <mergeCells count="2">
    <mergeCell ref="B2:Q2"/>
    <mergeCell ref="B3:Q3"/>
  </mergeCells>
  <conditionalFormatting sqref="B7:B30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30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30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30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30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30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30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30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30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30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30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30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30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30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30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30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32:B41">
    <cfRule type="expression" dxfId="47" priority="1" stopIfTrue="1">
      <formula>A32=1</formula>
    </cfRule>
    <cfRule type="expression" dxfId="46" priority="2" stopIfTrue="1">
      <formula>A32=2</formula>
    </cfRule>
    <cfRule type="expression" dxfId="45" priority="3" stopIfTrue="1">
      <formula>A32=3</formula>
    </cfRule>
  </conditionalFormatting>
  <conditionalFormatting sqref="C32:C41">
    <cfRule type="expression" dxfId="44" priority="4" stopIfTrue="1">
      <formula>A32=1</formula>
    </cfRule>
    <cfRule type="expression" dxfId="43" priority="5" stopIfTrue="1">
      <formula>A32=2</formula>
    </cfRule>
    <cfRule type="expression" dxfId="42" priority="6" stopIfTrue="1">
      <formula>A32=3</formula>
    </cfRule>
  </conditionalFormatting>
  <conditionalFormatting sqref="D32:D41">
    <cfRule type="expression" dxfId="41" priority="7" stopIfTrue="1">
      <formula>A32=1</formula>
    </cfRule>
    <cfRule type="expression" dxfId="40" priority="8" stopIfTrue="1">
      <formula>A32=2</formula>
    </cfRule>
    <cfRule type="expression" dxfId="39" priority="9" stopIfTrue="1">
      <formula>A32=3</formula>
    </cfRule>
  </conditionalFormatting>
  <conditionalFormatting sqref="E32:E41">
    <cfRule type="expression" dxfId="38" priority="10" stopIfTrue="1">
      <formula>A32=1</formula>
    </cfRule>
    <cfRule type="expression" dxfId="37" priority="11" stopIfTrue="1">
      <formula>A32=2</formula>
    </cfRule>
    <cfRule type="expression" dxfId="36" priority="12" stopIfTrue="1">
      <formula>A32=3</formula>
    </cfRule>
  </conditionalFormatting>
  <conditionalFormatting sqref="F32:F41">
    <cfRule type="expression" dxfId="35" priority="13" stopIfTrue="1">
      <formula>A32=1</formula>
    </cfRule>
    <cfRule type="expression" dxfId="34" priority="14" stopIfTrue="1">
      <formula>A32=2</formula>
    </cfRule>
    <cfRule type="expression" dxfId="33" priority="15" stopIfTrue="1">
      <formula>A32=3</formula>
    </cfRule>
  </conditionalFormatting>
  <conditionalFormatting sqref="G32:G41">
    <cfRule type="expression" dxfId="32" priority="16" stopIfTrue="1">
      <formula>A32=1</formula>
    </cfRule>
    <cfRule type="expression" dxfId="31" priority="17" stopIfTrue="1">
      <formula>A32=2</formula>
    </cfRule>
    <cfRule type="expression" dxfId="30" priority="18" stopIfTrue="1">
      <formula>A32=3</formula>
    </cfRule>
  </conditionalFormatting>
  <conditionalFormatting sqref="H32:H41">
    <cfRule type="expression" dxfId="29" priority="19" stopIfTrue="1">
      <formula>A32=1</formula>
    </cfRule>
    <cfRule type="expression" dxfId="28" priority="20" stopIfTrue="1">
      <formula>A32=2</formula>
    </cfRule>
    <cfRule type="expression" dxfId="27" priority="21" stopIfTrue="1">
      <formula>A32=3</formula>
    </cfRule>
  </conditionalFormatting>
  <conditionalFormatting sqref="I32:I41">
    <cfRule type="expression" dxfId="26" priority="22" stopIfTrue="1">
      <formula>A32=1</formula>
    </cfRule>
    <cfRule type="expression" dxfId="25" priority="23" stopIfTrue="1">
      <formula>A32=2</formula>
    </cfRule>
    <cfRule type="expression" dxfId="24" priority="24" stopIfTrue="1">
      <formula>A32=3</formula>
    </cfRule>
  </conditionalFormatting>
  <conditionalFormatting sqref="J32:J41">
    <cfRule type="expression" dxfId="23" priority="25" stopIfTrue="1">
      <formula>A32=1</formula>
    </cfRule>
    <cfRule type="expression" dxfId="22" priority="26" stopIfTrue="1">
      <formula>A32=2</formula>
    </cfRule>
    <cfRule type="expression" dxfId="21" priority="27" stopIfTrue="1">
      <formula>A32=3</formula>
    </cfRule>
  </conditionalFormatting>
  <conditionalFormatting sqref="K32:K41">
    <cfRule type="expression" dxfId="20" priority="28" stopIfTrue="1">
      <formula>A32=1</formula>
    </cfRule>
    <cfRule type="expression" dxfId="19" priority="29" stopIfTrue="1">
      <formula>A32=2</formula>
    </cfRule>
    <cfRule type="expression" dxfId="18" priority="30" stopIfTrue="1">
      <formula>A32=3</formula>
    </cfRule>
  </conditionalFormatting>
  <conditionalFormatting sqref="L32:L41">
    <cfRule type="expression" dxfId="17" priority="31" stopIfTrue="1">
      <formula>A32=1</formula>
    </cfRule>
    <cfRule type="expression" dxfId="16" priority="32" stopIfTrue="1">
      <formula>A32=2</formula>
    </cfRule>
    <cfRule type="expression" dxfId="15" priority="33" stopIfTrue="1">
      <formula>A32=3</formula>
    </cfRule>
  </conditionalFormatting>
  <conditionalFormatting sqref="M32:M41">
    <cfRule type="expression" dxfId="14" priority="34" stopIfTrue="1">
      <formula>A32=1</formula>
    </cfRule>
    <cfRule type="expression" dxfId="13" priority="35" stopIfTrue="1">
      <formula>A32=2</formula>
    </cfRule>
    <cfRule type="expression" dxfId="12" priority="36" stopIfTrue="1">
      <formula>A32=3</formula>
    </cfRule>
  </conditionalFormatting>
  <conditionalFormatting sqref="N32:N41">
    <cfRule type="expression" dxfId="11" priority="37" stopIfTrue="1">
      <formula>A32=1</formula>
    </cfRule>
    <cfRule type="expression" dxfId="10" priority="38" stopIfTrue="1">
      <formula>A32=2</formula>
    </cfRule>
    <cfRule type="expression" dxfId="9" priority="39" stopIfTrue="1">
      <formula>A32=3</formula>
    </cfRule>
  </conditionalFormatting>
  <conditionalFormatting sqref="O32:O41">
    <cfRule type="expression" dxfId="8" priority="40" stopIfTrue="1">
      <formula>A32=1</formula>
    </cfRule>
    <cfRule type="expression" dxfId="7" priority="41" stopIfTrue="1">
      <formula>A32=2</formula>
    </cfRule>
    <cfRule type="expression" dxfId="6" priority="42" stopIfTrue="1">
      <formula>A32=3</formula>
    </cfRule>
  </conditionalFormatting>
  <conditionalFormatting sqref="P32:P41">
    <cfRule type="expression" dxfId="5" priority="43" stopIfTrue="1">
      <formula>A32=1</formula>
    </cfRule>
    <cfRule type="expression" dxfId="4" priority="44" stopIfTrue="1">
      <formula>A32=2</formula>
    </cfRule>
    <cfRule type="expression" dxfId="3" priority="45" stopIfTrue="1">
      <formula>A32=3</formula>
    </cfRule>
  </conditionalFormatting>
  <conditionalFormatting sqref="Q32:Q41">
    <cfRule type="expression" dxfId="2" priority="46" stopIfTrue="1">
      <formula>A32=1</formula>
    </cfRule>
    <cfRule type="expression" dxfId="1" priority="47" stopIfTrue="1">
      <formula>A32=2</formula>
    </cfRule>
    <cfRule type="expression" dxfId="0" priority="48" stopIfTrue="1">
      <formula>A32=3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2024-02-12T09:06:25Z</dcterms:created>
  <dcterms:modified xsi:type="dcterms:W3CDTF">2024-02-12T09:12:24Z</dcterms:modified>
</cp:coreProperties>
</file>