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ходи 2024 рік\грудень\звіт  за 2024 рік\"/>
    </mc:Choice>
  </mc:AlternateContent>
  <bookViews>
    <workbookView xWindow="0" yWindow="0" windowWidth="28800" windowHeight="1366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31" i="2"/>
  <c r="G32" i="2"/>
  <c r="F32" i="2"/>
  <c r="D32" i="2"/>
  <c r="C32" i="2"/>
  <c r="G3" i="2"/>
  <c r="G37" i="2" s="1"/>
  <c r="F3" i="2"/>
  <c r="D3" i="2"/>
  <c r="D37" i="2" s="1"/>
  <c r="C3" i="2"/>
  <c r="F37" i="2" l="1"/>
  <c r="H37" i="2" s="1"/>
  <c r="C37" i="2"/>
  <c r="E37" i="2" s="1"/>
  <c r="H6" i="2"/>
  <c r="H5" i="2"/>
  <c r="H4" i="2"/>
  <c r="H3" i="2"/>
  <c r="E4" i="2"/>
  <c r="E5" i="2"/>
  <c r="E6" i="2"/>
  <c r="E7" i="2"/>
  <c r="E10" i="2"/>
  <c r="E11" i="2"/>
  <c r="E14" i="2"/>
  <c r="E15" i="2"/>
  <c r="E17" i="2"/>
  <c r="E18" i="2"/>
  <c r="E19" i="2"/>
  <c r="E21" i="2"/>
  <c r="E22" i="2"/>
  <c r="E23" i="2"/>
  <c r="E24" i="2"/>
  <c r="E26" i="2"/>
  <c r="E27" i="2"/>
  <c r="E28" i="2"/>
  <c r="E32" i="2"/>
  <c r="E33" i="2"/>
  <c r="E35" i="2"/>
  <c r="E36" i="2"/>
  <c r="E3" i="2"/>
</calcChain>
</file>

<file path=xl/sharedStrings.xml><?xml version="1.0" encoding="utf-8"?>
<sst xmlns="http://schemas.openxmlformats.org/spreadsheetml/2006/main" count="75" uniqueCount="72">
  <si>
    <t>Код</t>
  </si>
  <si>
    <t>План на рік з урахуванням змін</t>
  </si>
  <si>
    <t>Касові видатки за вказаний період</t>
  </si>
  <si>
    <t>Загальний фонд</t>
  </si>
  <si>
    <t>01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</si>
  <si>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</si>
  <si>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</si>
  <si>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</si>
  <si>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Надання дошкільної освіти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</si>
  <si>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</si>
  <si>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</si>
  <si>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</si>
  <si>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</si>
  <si>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</si>
  <si>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</si>
  <si>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</si>
  <si>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</si>
  <si>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</si>
  <si>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0113035</t>
  </si>
  <si>
    <t>Компенсаційні виплати за пільговий проїзд окремих категорій громадян на залізничному транспорті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</si>
  <si>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</si>
  <si>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</si>
  <si>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</si>
  <si>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Інші заходи у сфері соціального захисту і соціального забезпечення</t>
  </si>
  <si>
    <t>0114060</t>
  </si>
  <si>
    <t>Забезпечення діяльності палаців i будинків культури, клубів, центрів дозвілля та iнших клубних закладів</t>
  </si>
  <si>
    <t>0115011</t>
  </si>
  <si>
    <t>Проведення навчально-тренувальних зборів і змагань з олімпійських видів спорту</t>
  </si>
  <si>
    <t>0116030</t>
  </si>
  <si>
    <t>Організація благоустрою населених пунктів</t>
  </si>
  <si>
    <t>0117110</t>
  </si>
  <si>
    <t>Реалізація програм в галузі сільського господарства</t>
  </si>
  <si>
    <t>0117130</t>
  </si>
  <si>
    <t>Здійснення заходів із землеустрою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</si>
  <si>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</si>
  <si>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</si>
  <si>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0118240</t>
  </si>
  <si>
    <t>Заходи та роботи з територіальної оборони</t>
  </si>
  <si>
    <t>37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</si>
  <si>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</si>
  <si>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</si>
  <si>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</si>
  <si>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Резервний фонд місцевого бюджету</t>
  </si>
  <si>
    <t>3719770</t>
  </si>
  <si>
    <t>Інші субвенції з місцевого бюджету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</si>
  <si>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</si>
  <si>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</si>
  <si>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</si>
  <si>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</si>
  <si>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 xml:space="preserve"> Видатки</t>
  </si>
  <si>
    <t>Спеціальний фонд</t>
  </si>
  <si>
    <t>% виконання</t>
  </si>
  <si>
    <t>0113192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</si>
  <si>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</si>
  <si>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Смідинська   сільська  рада</t>
  </si>
  <si>
    <t xml:space="preserve"> Забезпечення харчування  учнів початкових  класів  закладів  загальної  середньої освіти за рахунок  субвенції з державного бюджету місцевим бюджетам</t>
  </si>
  <si>
    <t>Оздоровлення  тавідпочинок  дітей ( крім заходів з оздоровленням дітей ,що здійснюють за рахунок  коштів на оздоровлення  громадян,які  постраждали  внаслідок  Чорнобильської катастрофи )</t>
  </si>
  <si>
    <t>Членські  внески до асоціацій  органів місцевого  самоврядуванян</t>
  </si>
  <si>
    <t>Забезпечення діяльності  місцевої та добровільної пожежної  охорони</t>
  </si>
  <si>
    <t>Фінансовий  відділ  Смідинської сільської  ради</t>
  </si>
  <si>
    <t>Інші  програми  та заходи у сфері  охорони здоров'я</t>
  </si>
  <si>
    <t>0112152</t>
  </si>
  <si>
    <t>Співфінансування заходів, що реалізуються за рахунок субвенції з державного бюджету місцевим бюджетам на забезпечення  якісної  ,сучасної, та доступної  загальної  середньої  освіти  "Нова  українська  школа "</t>
  </si>
  <si>
    <t>0111181</t>
  </si>
  <si>
    <t>0111182</t>
  </si>
  <si>
    <t>Виконання заходів  спрямованих   на забезпечення  якісної  ,сучасної, та доступної  загальної  середньої  освіти  "Нова  українська  школа "за рахунок  субвенції з державного бюджету  місцевим бюджетам</t>
  </si>
  <si>
    <t>Співфінансування заходів, що реалізуються за рахунок залишку коштів  за освітньою субвенцією на кінець бюджетного періоду, що  мають цільове  призначення,виділених відповідно  до рішень Кабінету Міністрів України  у попередніх бюджетних  періодах (за  спеціальним  фондом</t>
  </si>
  <si>
    <t xml:space="preserve"> Реалізація  заходів за рахунок залишку коштів  за освітньою субвенцією на кінець бюджетного періоду, що  мають цільове  призначення,виділених відповідно  до рішень Кабінету Міністрів України  у попередніх бюджетних  періодах (за  спеціальним фондом</t>
  </si>
  <si>
    <t>0117680</t>
  </si>
  <si>
    <t>0117691</t>
  </si>
  <si>
    <t>0118130</t>
  </si>
  <si>
    <t>Виконання заходів  за  рахунок  цільових  фондів , утворених Верховною  Радою Автономної Республіки  Крим, органами  місцевого самоврядуванння   і місцевими органами виконавчої  влади субвенції з державного бюджету  місцевим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</si>
</sst>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"/>
    <numFmt numFmtId="165" formatCode="0.0"/>
  </numFmts>
  <fonts count="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0" borderId="0" xfId="1"/>
    <xf numFmtId="4" fontId="4" fillId="2" borderId="1" xfId="1" applyNumberFormat="1" applyFont="1" applyFill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4" fontId="1" fillId="2" borderId="1" xfId="1" applyNumberForma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1" fillId="2" borderId="1" xfId="1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1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H7" sqref="H7"/>
    </sheetView>
  </sheetViews>
  <sheetFormatPr defaultRowHeight="12.75" x14ac:dyDescent="0.2"/>
  <cols>
    <col min="1" max="1" width="12.7109375" style="5" customWidth="1"/>
    <col min="2" max="2" width="55.7109375" style="3" customWidth="1"/>
    <col min="3" max="3" width="17.5703125" style="1" customWidth="1"/>
    <col min="4" max="4" width="15.7109375" style="1" customWidth="1"/>
    <col min="5" max="5" width="12.140625" style="1" customWidth="1"/>
    <col min="6" max="6" width="14.7109375" style="1" customWidth="1"/>
    <col min="7" max="7" width="15.85546875" style="1" customWidth="1"/>
    <col min="8" max="8" width="13.5703125" style="1" customWidth="1"/>
    <col min="9" max="244" width="9.140625" style="1"/>
    <col min="245" max="245" width="12.7109375" style="1" customWidth="1"/>
    <col min="246" max="246" width="50.7109375" style="1" customWidth="1"/>
    <col min="247" max="260" width="15.7109375" style="1" customWidth="1"/>
    <col min="261" max="500" width="9.140625" style="1"/>
    <col min="501" max="501" width="12.7109375" style="1" customWidth="1"/>
    <col min="502" max="502" width="50.7109375" style="1" customWidth="1"/>
    <col min="503" max="516" width="15.7109375" style="1" customWidth="1"/>
    <col min="517" max="756" width="9.140625" style="1"/>
    <col min="757" max="757" width="12.7109375" style="1" customWidth="1"/>
    <col min="758" max="758" width="50.7109375" style="1" customWidth="1"/>
    <col min="759" max="772" width="15.7109375" style="1" customWidth="1"/>
    <col min="773" max="1012" width="9.140625" style="1"/>
    <col min="1013" max="1013" width="12.7109375" style="1" customWidth="1"/>
    <col min="1014" max="1014" width="50.7109375" style="1" customWidth="1"/>
    <col min="1015" max="1028" width="15.7109375" style="1" customWidth="1"/>
    <col min="1029" max="1268" width="9.140625" style="1"/>
    <col min="1269" max="1269" width="12.7109375" style="1" customWidth="1"/>
    <col min="1270" max="1270" width="50.7109375" style="1" customWidth="1"/>
    <col min="1271" max="1284" width="15.7109375" style="1" customWidth="1"/>
    <col min="1285" max="1524" width="9.140625" style="1"/>
    <col min="1525" max="1525" width="12.7109375" style="1" customWidth="1"/>
    <col min="1526" max="1526" width="50.7109375" style="1" customWidth="1"/>
    <col min="1527" max="1540" width="15.7109375" style="1" customWidth="1"/>
    <col min="1541" max="1780" width="9.140625" style="1"/>
    <col min="1781" max="1781" width="12.7109375" style="1" customWidth="1"/>
    <col min="1782" max="1782" width="50.7109375" style="1" customWidth="1"/>
    <col min="1783" max="1796" width="15.7109375" style="1" customWidth="1"/>
    <col min="1797" max="2036" width="9.140625" style="1"/>
    <col min="2037" max="2037" width="12.7109375" style="1" customWidth="1"/>
    <col min="2038" max="2038" width="50.7109375" style="1" customWidth="1"/>
    <col min="2039" max="2052" width="15.7109375" style="1" customWidth="1"/>
    <col min="2053" max="2292" width="9.140625" style="1"/>
    <col min="2293" max="2293" width="12.7109375" style="1" customWidth="1"/>
    <col min="2294" max="2294" width="50.7109375" style="1" customWidth="1"/>
    <col min="2295" max="2308" width="15.7109375" style="1" customWidth="1"/>
    <col min="2309" max="2548" width="9.140625" style="1"/>
    <col min="2549" max="2549" width="12.7109375" style="1" customWidth="1"/>
    <col min="2550" max="2550" width="50.7109375" style="1" customWidth="1"/>
    <col min="2551" max="2564" width="15.7109375" style="1" customWidth="1"/>
    <col min="2565" max="2804" width="9.140625" style="1"/>
    <col min="2805" max="2805" width="12.7109375" style="1" customWidth="1"/>
    <col min="2806" max="2806" width="50.7109375" style="1" customWidth="1"/>
    <col min="2807" max="2820" width="15.7109375" style="1" customWidth="1"/>
    <col min="2821" max="3060" width="9.140625" style="1"/>
    <col min="3061" max="3061" width="12.7109375" style="1" customWidth="1"/>
    <col min="3062" max="3062" width="50.7109375" style="1" customWidth="1"/>
    <col min="3063" max="3076" width="15.7109375" style="1" customWidth="1"/>
    <col min="3077" max="3316" width="9.140625" style="1"/>
    <col min="3317" max="3317" width="12.7109375" style="1" customWidth="1"/>
    <col min="3318" max="3318" width="50.7109375" style="1" customWidth="1"/>
    <col min="3319" max="3332" width="15.7109375" style="1" customWidth="1"/>
    <col min="3333" max="3572" width="9.140625" style="1"/>
    <col min="3573" max="3573" width="12.7109375" style="1" customWidth="1"/>
    <col min="3574" max="3574" width="50.7109375" style="1" customWidth="1"/>
    <col min="3575" max="3588" width="15.7109375" style="1" customWidth="1"/>
    <col min="3589" max="3828" width="9.140625" style="1"/>
    <col min="3829" max="3829" width="12.7109375" style="1" customWidth="1"/>
    <col min="3830" max="3830" width="50.7109375" style="1" customWidth="1"/>
    <col min="3831" max="3844" width="15.7109375" style="1" customWidth="1"/>
    <col min="3845" max="4084" width="9.140625" style="1"/>
    <col min="4085" max="4085" width="12.7109375" style="1" customWidth="1"/>
    <col min="4086" max="4086" width="50.7109375" style="1" customWidth="1"/>
    <col min="4087" max="4100" width="15.7109375" style="1" customWidth="1"/>
    <col min="4101" max="4340" width="9.140625" style="1"/>
    <col min="4341" max="4341" width="12.7109375" style="1" customWidth="1"/>
    <col min="4342" max="4342" width="50.7109375" style="1" customWidth="1"/>
    <col min="4343" max="4356" width="15.7109375" style="1" customWidth="1"/>
    <col min="4357" max="4596" width="9.140625" style="1"/>
    <col min="4597" max="4597" width="12.7109375" style="1" customWidth="1"/>
    <col min="4598" max="4598" width="50.7109375" style="1" customWidth="1"/>
    <col min="4599" max="4612" width="15.7109375" style="1" customWidth="1"/>
    <col min="4613" max="4852" width="9.140625" style="1"/>
    <col min="4853" max="4853" width="12.7109375" style="1" customWidth="1"/>
    <col min="4854" max="4854" width="50.7109375" style="1" customWidth="1"/>
    <col min="4855" max="4868" width="15.7109375" style="1" customWidth="1"/>
    <col min="4869" max="5108" width="9.140625" style="1"/>
    <col min="5109" max="5109" width="12.7109375" style="1" customWidth="1"/>
    <col min="5110" max="5110" width="50.7109375" style="1" customWidth="1"/>
    <col min="5111" max="5124" width="15.7109375" style="1" customWidth="1"/>
    <col min="5125" max="5364" width="9.140625" style="1"/>
    <col min="5365" max="5365" width="12.7109375" style="1" customWidth="1"/>
    <col min="5366" max="5366" width="50.7109375" style="1" customWidth="1"/>
    <col min="5367" max="5380" width="15.7109375" style="1" customWidth="1"/>
    <col min="5381" max="5620" width="9.140625" style="1"/>
    <col min="5621" max="5621" width="12.7109375" style="1" customWidth="1"/>
    <col min="5622" max="5622" width="50.7109375" style="1" customWidth="1"/>
    <col min="5623" max="5636" width="15.7109375" style="1" customWidth="1"/>
    <col min="5637" max="5876" width="9.140625" style="1"/>
    <col min="5877" max="5877" width="12.7109375" style="1" customWidth="1"/>
    <col min="5878" max="5878" width="50.7109375" style="1" customWidth="1"/>
    <col min="5879" max="5892" width="15.7109375" style="1" customWidth="1"/>
    <col min="5893" max="6132" width="9.140625" style="1"/>
    <col min="6133" max="6133" width="12.7109375" style="1" customWidth="1"/>
    <col min="6134" max="6134" width="50.7109375" style="1" customWidth="1"/>
    <col min="6135" max="6148" width="15.7109375" style="1" customWidth="1"/>
    <col min="6149" max="6388" width="9.140625" style="1"/>
    <col min="6389" max="6389" width="12.7109375" style="1" customWidth="1"/>
    <col min="6390" max="6390" width="50.7109375" style="1" customWidth="1"/>
    <col min="6391" max="6404" width="15.7109375" style="1" customWidth="1"/>
    <col min="6405" max="6644" width="9.140625" style="1"/>
    <col min="6645" max="6645" width="12.7109375" style="1" customWidth="1"/>
    <col min="6646" max="6646" width="50.7109375" style="1" customWidth="1"/>
    <col min="6647" max="6660" width="15.7109375" style="1" customWidth="1"/>
    <col min="6661" max="6900" width="9.140625" style="1"/>
    <col min="6901" max="6901" width="12.7109375" style="1" customWidth="1"/>
    <col min="6902" max="6902" width="50.7109375" style="1" customWidth="1"/>
    <col min="6903" max="6916" width="15.7109375" style="1" customWidth="1"/>
    <col min="6917" max="7156" width="9.140625" style="1"/>
    <col min="7157" max="7157" width="12.7109375" style="1" customWidth="1"/>
    <col min="7158" max="7158" width="50.7109375" style="1" customWidth="1"/>
    <col min="7159" max="7172" width="15.7109375" style="1" customWidth="1"/>
    <col min="7173" max="7412" width="9.140625" style="1"/>
    <col min="7413" max="7413" width="12.7109375" style="1" customWidth="1"/>
    <col min="7414" max="7414" width="50.7109375" style="1" customWidth="1"/>
    <col min="7415" max="7428" width="15.7109375" style="1" customWidth="1"/>
    <col min="7429" max="7668" width="9.140625" style="1"/>
    <col min="7669" max="7669" width="12.7109375" style="1" customWidth="1"/>
    <col min="7670" max="7670" width="50.7109375" style="1" customWidth="1"/>
    <col min="7671" max="7684" width="15.7109375" style="1" customWidth="1"/>
    <col min="7685" max="7924" width="9.140625" style="1"/>
    <col min="7925" max="7925" width="12.7109375" style="1" customWidth="1"/>
    <col min="7926" max="7926" width="50.7109375" style="1" customWidth="1"/>
    <col min="7927" max="7940" width="15.7109375" style="1" customWidth="1"/>
    <col min="7941" max="8180" width="9.140625" style="1"/>
    <col min="8181" max="8181" width="12.7109375" style="1" customWidth="1"/>
    <col min="8182" max="8182" width="50.7109375" style="1" customWidth="1"/>
    <col min="8183" max="8196" width="15.7109375" style="1" customWidth="1"/>
    <col min="8197" max="8436" width="9.140625" style="1"/>
    <col min="8437" max="8437" width="12.7109375" style="1" customWidth="1"/>
    <col min="8438" max="8438" width="50.7109375" style="1" customWidth="1"/>
    <col min="8439" max="8452" width="15.7109375" style="1" customWidth="1"/>
    <col min="8453" max="8692" width="9.140625" style="1"/>
    <col min="8693" max="8693" width="12.7109375" style="1" customWidth="1"/>
    <col min="8694" max="8694" width="50.7109375" style="1" customWidth="1"/>
    <col min="8695" max="8708" width="15.7109375" style="1" customWidth="1"/>
    <col min="8709" max="8948" width="9.140625" style="1"/>
    <col min="8949" max="8949" width="12.7109375" style="1" customWidth="1"/>
    <col min="8950" max="8950" width="50.7109375" style="1" customWidth="1"/>
    <col min="8951" max="8964" width="15.7109375" style="1" customWidth="1"/>
    <col min="8965" max="9204" width="9.140625" style="1"/>
    <col min="9205" max="9205" width="12.7109375" style="1" customWidth="1"/>
    <col min="9206" max="9206" width="50.7109375" style="1" customWidth="1"/>
    <col min="9207" max="9220" width="15.7109375" style="1" customWidth="1"/>
    <col min="9221" max="9460" width="9.140625" style="1"/>
    <col min="9461" max="9461" width="12.7109375" style="1" customWidth="1"/>
    <col min="9462" max="9462" width="50.7109375" style="1" customWidth="1"/>
    <col min="9463" max="9476" width="15.7109375" style="1" customWidth="1"/>
    <col min="9477" max="9716" width="9.140625" style="1"/>
    <col min="9717" max="9717" width="12.7109375" style="1" customWidth="1"/>
    <col min="9718" max="9718" width="50.7109375" style="1" customWidth="1"/>
    <col min="9719" max="9732" width="15.7109375" style="1" customWidth="1"/>
    <col min="9733" max="9972" width="9.140625" style="1"/>
    <col min="9973" max="9973" width="12.7109375" style="1" customWidth="1"/>
    <col min="9974" max="9974" width="50.7109375" style="1" customWidth="1"/>
    <col min="9975" max="9988" width="15.7109375" style="1" customWidth="1"/>
    <col min="9989" max="10228" width="9.140625" style="1"/>
    <col min="10229" max="10229" width="12.7109375" style="1" customWidth="1"/>
    <col min="10230" max="10230" width="50.7109375" style="1" customWidth="1"/>
    <col min="10231" max="10244" width="15.7109375" style="1" customWidth="1"/>
    <col min="10245" max="10484" width="9.140625" style="1"/>
    <col min="10485" max="10485" width="12.7109375" style="1" customWidth="1"/>
    <col min="10486" max="10486" width="50.7109375" style="1" customWidth="1"/>
    <col min="10487" max="10500" width="15.7109375" style="1" customWidth="1"/>
    <col min="10501" max="10740" width="9.140625" style="1"/>
    <col min="10741" max="10741" width="12.7109375" style="1" customWidth="1"/>
    <col min="10742" max="10742" width="50.7109375" style="1" customWidth="1"/>
    <col min="10743" max="10756" width="15.7109375" style="1" customWidth="1"/>
    <col min="10757" max="10996" width="9.140625" style="1"/>
    <col min="10997" max="10997" width="12.7109375" style="1" customWidth="1"/>
    <col min="10998" max="10998" width="50.7109375" style="1" customWidth="1"/>
    <col min="10999" max="11012" width="15.7109375" style="1" customWidth="1"/>
    <col min="11013" max="11252" width="9.140625" style="1"/>
    <col min="11253" max="11253" width="12.7109375" style="1" customWidth="1"/>
    <col min="11254" max="11254" width="50.7109375" style="1" customWidth="1"/>
    <col min="11255" max="11268" width="15.7109375" style="1" customWidth="1"/>
    <col min="11269" max="11508" width="9.140625" style="1"/>
    <col min="11509" max="11509" width="12.7109375" style="1" customWidth="1"/>
    <col min="11510" max="11510" width="50.7109375" style="1" customWidth="1"/>
    <col min="11511" max="11524" width="15.7109375" style="1" customWidth="1"/>
    <col min="11525" max="11764" width="9.140625" style="1"/>
    <col min="11765" max="11765" width="12.7109375" style="1" customWidth="1"/>
    <col min="11766" max="11766" width="50.7109375" style="1" customWidth="1"/>
    <col min="11767" max="11780" width="15.7109375" style="1" customWidth="1"/>
    <col min="11781" max="12020" width="9.140625" style="1"/>
    <col min="12021" max="12021" width="12.7109375" style="1" customWidth="1"/>
    <col min="12022" max="12022" width="50.7109375" style="1" customWidth="1"/>
    <col min="12023" max="12036" width="15.7109375" style="1" customWidth="1"/>
    <col min="12037" max="12276" width="9.140625" style="1"/>
    <col min="12277" max="12277" width="12.7109375" style="1" customWidth="1"/>
    <col min="12278" max="12278" width="50.7109375" style="1" customWidth="1"/>
    <col min="12279" max="12292" width="15.7109375" style="1" customWidth="1"/>
    <col min="12293" max="12532" width="9.140625" style="1"/>
    <col min="12533" max="12533" width="12.7109375" style="1" customWidth="1"/>
    <col min="12534" max="12534" width="50.7109375" style="1" customWidth="1"/>
    <col min="12535" max="12548" width="15.7109375" style="1" customWidth="1"/>
    <col min="12549" max="12788" width="9.140625" style="1"/>
    <col min="12789" max="12789" width="12.7109375" style="1" customWidth="1"/>
    <col min="12790" max="12790" width="50.7109375" style="1" customWidth="1"/>
    <col min="12791" max="12804" width="15.7109375" style="1" customWidth="1"/>
    <col min="12805" max="13044" width="9.140625" style="1"/>
    <col min="13045" max="13045" width="12.7109375" style="1" customWidth="1"/>
    <col min="13046" max="13046" width="50.7109375" style="1" customWidth="1"/>
    <col min="13047" max="13060" width="15.7109375" style="1" customWidth="1"/>
    <col min="13061" max="13300" width="9.140625" style="1"/>
    <col min="13301" max="13301" width="12.7109375" style="1" customWidth="1"/>
    <col min="13302" max="13302" width="50.7109375" style="1" customWidth="1"/>
    <col min="13303" max="13316" width="15.7109375" style="1" customWidth="1"/>
    <col min="13317" max="13556" width="9.140625" style="1"/>
    <col min="13557" max="13557" width="12.7109375" style="1" customWidth="1"/>
    <col min="13558" max="13558" width="50.7109375" style="1" customWidth="1"/>
    <col min="13559" max="13572" width="15.7109375" style="1" customWidth="1"/>
    <col min="13573" max="13812" width="9.140625" style="1"/>
    <col min="13813" max="13813" width="12.7109375" style="1" customWidth="1"/>
    <col min="13814" max="13814" width="50.7109375" style="1" customWidth="1"/>
    <col min="13815" max="13828" width="15.7109375" style="1" customWidth="1"/>
    <col min="13829" max="14068" width="9.140625" style="1"/>
    <col min="14069" max="14069" width="12.7109375" style="1" customWidth="1"/>
    <col min="14070" max="14070" width="50.7109375" style="1" customWidth="1"/>
    <col min="14071" max="14084" width="15.7109375" style="1" customWidth="1"/>
    <col min="14085" max="14324" width="9.140625" style="1"/>
    <col min="14325" max="14325" width="12.7109375" style="1" customWidth="1"/>
    <col min="14326" max="14326" width="50.7109375" style="1" customWidth="1"/>
    <col min="14327" max="14340" width="15.7109375" style="1" customWidth="1"/>
    <col min="14341" max="14580" width="9.140625" style="1"/>
    <col min="14581" max="14581" width="12.7109375" style="1" customWidth="1"/>
    <col min="14582" max="14582" width="50.7109375" style="1" customWidth="1"/>
    <col min="14583" max="14596" width="15.7109375" style="1" customWidth="1"/>
    <col min="14597" max="14836" width="9.140625" style="1"/>
    <col min="14837" max="14837" width="12.7109375" style="1" customWidth="1"/>
    <col min="14838" max="14838" width="50.7109375" style="1" customWidth="1"/>
    <col min="14839" max="14852" width="15.7109375" style="1" customWidth="1"/>
    <col min="14853" max="15092" width="9.140625" style="1"/>
    <col min="15093" max="15093" width="12.7109375" style="1" customWidth="1"/>
    <col min="15094" max="15094" width="50.7109375" style="1" customWidth="1"/>
    <col min="15095" max="15108" width="15.7109375" style="1" customWidth="1"/>
    <col min="15109" max="15348" width="9.140625" style="1"/>
    <col min="15349" max="15349" width="12.7109375" style="1" customWidth="1"/>
    <col min="15350" max="15350" width="50.7109375" style="1" customWidth="1"/>
    <col min="15351" max="15364" width="15.7109375" style="1" customWidth="1"/>
    <col min="15365" max="15604" width="9.140625" style="1"/>
    <col min="15605" max="15605" width="12.7109375" style="1" customWidth="1"/>
    <col min="15606" max="15606" width="50.7109375" style="1" customWidth="1"/>
    <col min="15607" max="15620" width="15.7109375" style="1" customWidth="1"/>
    <col min="15621" max="15860" width="9.140625" style="1"/>
    <col min="15861" max="15861" width="12.7109375" style="1" customWidth="1"/>
    <col min="15862" max="15862" width="50.7109375" style="1" customWidth="1"/>
    <col min="15863" max="15876" width="15.7109375" style="1" customWidth="1"/>
    <col min="15877" max="16116" width="9.140625" style="1"/>
    <col min="16117" max="16117" width="12.7109375" style="1" customWidth="1"/>
    <col min="16118" max="16118" width="50.7109375" style="1" customWidth="1"/>
    <col min="16119" max="16132" width="15.7109375" style="1" customWidth="1"/>
    <col min="16133" max="16384" width="9.140625" style="1"/>
  </cols>
  <sheetData>
    <row r="1" spans="1:8" ht="15" x14ac:dyDescent="0.25">
      <c r="A1" s="27" t="s">
        <v>0</v>
      </c>
      <c r="B1" s="28" t="s">
        <v>49</v>
      </c>
      <c r="C1" s="26" t="s">
        <v>3</v>
      </c>
      <c r="D1" s="26"/>
      <c r="E1" s="26"/>
      <c r="F1" s="26" t="s">
        <v>50</v>
      </c>
      <c r="G1" s="26"/>
      <c r="H1" s="26"/>
    </row>
    <row r="2" spans="1:8" ht="45" x14ac:dyDescent="0.25">
      <c r="A2" s="27"/>
      <c r="B2" s="28"/>
      <c r="C2" s="14" t="s">
        <v>1</v>
      </c>
      <c r="D2" s="14" t="s">
        <v>2</v>
      </c>
      <c r="E2" s="9" t="s">
        <v>51</v>
      </c>
      <c r="F2" s="10" t="s">
        <v>1</v>
      </c>
      <c r="G2" s="10" t="s">
        <v>2</v>
      </c>
      <c r="H2" s="9" t="s">
        <v>51</v>
      </c>
    </row>
    <row r="3" spans="1:8" ht="34.5" customHeight="1" x14ac:dyDescent="0.2">
      <c r="A3" s="12" t="s">
        <v>4</v>
      </c>
      <c r="B3" s="11" t="s">
        <v>54</v>
      </c>
      <c r="C3" s="13">
        <f>SUM(C4:C31)</f>
        <v>45011820</v>
      </c>
      <c r="D3" s="13">
        <f>SUM(D4:D31)</f>
        <v>43843055</v>
      </c>
      <c r="E3" s="17">
        <f>D3/C3*100</f>
        <v>97.403426477756284</v>
      </c>
      <c r="F3" s="13">
        <f>SUM(F4:F31)</f>
        <v>3471930</v>
      </c>
      <c r="G3" s="13">
        <f>SUM(G4:G31)</f>
        <v>2267720</v>
      </c>
      <c r="H3" s="20">
        <f>G3/F3*100</f>
        <v>65.315832980503643</v>
      </c>
    </row>
    <row r="4" spans="1:8" ht="51" x14ac:dyDescent="0.2">
      <c r="A4" s="22" t="s">
        <v>5</v>
      </c>
      <c r="B4" s="23" t="s">
        <v>6</v>
      </c>
      <c r="C4" s="18">
        <v>6727988</v>
      </c>
      <c r="D4" s="18">
        <v>6695448</v>
      </c>
      <c r="E4" s="19">
        <f t="shared" ref="E4:E37" si="0">D4/C4*100</f>
        <v>99.516348721192728</v>
      </c>
      <c r="F4" s="18">
        <v>392731</v>
      </c>
      <c r="G4" s="18">
        <v>390061</v>
      </c>
      <c r="H4" s="21">
        <f>G4/F4*100</f>
        <v>99.320145341213191</v>
      </c>
    </row>
    <row r="5" spans="1:8" x14ac:dyDescent="0.2">
      <c r="A5" s="22" t="s">
        <v>7</v>
      </c>
      <c r="B5" s="23" t="s">
        <v>8</v>
      </c>
      <c r="C5" s="18">
        <v>6030800</v>
      </c>
      <c r="D5" s="18">
        <v>5903209</v>
      </c>
      <c r="E5" s="19">
        <f t="shared" si="0"/>
        <v>97.884343702328053</v>
      </c>
      <c r="F5" s="18">
        <v>1181385</v>
      </c>
      <c r="G5" s="18">
        <v>408032</v>
      </c>
      <c r="H5" s="21">
        <f t="shared" ref="H5:H6" si="1">G5/F5*100</f>
        <v>34.538444283616265</v>
      </c>
    </row>
    <row r="6" spans="1:8" ht="25.5" x14ac:dyDescent="0.2">
      <c r="A6" s="22" t="s">
        <v>9</v>
      </c>
      <c r="B6" s="23" t="s">
        <v>10</v>
      </c>
      <c r="C6" s="18">
        <v>8225400</v>
      </c>
      <c r="D6" s="18">
        <v>7773389</v>
      </c>
      <c r="E6" s="19">
        <f t="shared" si="0"/>
        <v>94.504692780898196</v>
      </c>
      <c r="F6" s="18">
        <v>869780</v>
      </c>
      <c r="G6" s="18">
        <v>411432</v>
      </c>
      <c r="H6" s="21">
        <f t="shared" si="1"/>
        <v>47.302996159948492</v>
      </c>
    </row>
    <row r="7" spans="1:8" ht="25.5" x14ac:dyDescent="0.2">
      <c r="A7" s="22" t="s">
        <v>11</v>
      </c>
      <c r="B7" s="23" t="s">
        <v>12</v>
      </c>
      <c r="C7" s="18">
        <v>18121300</v>
      </c>
      <c r="D7" s="18">
        <v>18121300</v>
      </c>
      <c r="E7" s="19">
        <f t="shared" si="0"/>
        <v>100</v>
      </c>
      <c r="F7" s="18"/>
      <c r="G7" s="18"/>
      <c r="H7" s="15"/>
    </row>
    <row r="8" spans="1:8" s="16" customFormat="1" ht="51" x14ac:dyDescent="0.2">
      <c r="A8" s="24" t="s">
        <v>63</v>
      </c>
      <c r="B8" s="23" t="s">
        <v>62</v>
      </c>
      <c r="C8" s="18"/>
      <c r="D8" s="18"/>
      <c r="E8" s="19"/>
      <c r="F8" s="18">
        <v>24049</v>
      </c>
      <c r="G8" s="18">
        <v>24049</v>
      </c>
      <c r="H8" s="15">
        <v>100</v>
      </c>
    </row>
    <row r="9" spans="1:8" s="16" customFormat="1" ht="51" x14ac:dyDescent="0.2">
      <c r="A9" s="24" t="s">
        <v>64</v>
      </c>
      <c r="B9" s="25" t="s">
        <v>65</v>
      </c>
      <c r="C9" s="18"/>
      <c r="D9" s="18"/>
      <c r="E9" s="19"/>
      <c r="F9" s="18">
        <v>216436</v>
      </c>
      <c r="G9" s="18">
        <v>216436</v>
      </c>
      <c r="H9" s="15">
        <v>100</v>
      </c>
    </row>
    <row r="10" spans="1:8" ht="38.25" x14ac:dyDescent="0.2">
      <c r="A10" s="22" t="s">
        <v>13</v>
      </c>
      <c r="B10" s="23" t="s">
        <v>14</v>
      </c>
      <c r="C10" s="18">
        <v>11653</v>
      </c>
      <c r="D10" s="18">
        <v>0</v>
      </c>
      <c r="E10" s="19">
        <f t="shared" si="0"/>
        <v>0</v>
      </c>
      <c r="F10" s="18"/>
      <c r="G10" s="18"/>
      <c r="H10" s="15"/>
    </row>
    <row r="11" spans="1:8" ht="51" x14ac:dyDescent="0.2">
      <c r="A11" s="22">
        <v>111210</v>
      </c>
      <c r="B11" s="23" t="s">
        <v>15</v>
      </c>
      <c r="C11" s="18">
        <v>103974</v>
      </c>
      <c r="D11" s="18">
        <v>95742</v>
      </c>
      <c r="E11" s="19">
        <f t="shared" si="0"/>
        <v>92.08263604362628</v>
      </c>
      <c r="F11" s="18"/>
      <c r="G11" s="18"/>
      <c r="H11" s="15"/>
    </row>
    <row r="12" spans="1:8" ht="76.5" x14ac:dyDescent="0.2">
      <c r="A12" s="22">
        <v>111291</v>
      </c>
      <c r="B12" s="25" t="s">
        <v>66</v>
      </c>
      <c r="C12" s="18"/>
      <c r="D12" s="18"/>
      <c r="E12" s="19"/>
      <c r="F12" s="18">
        <v>29363</v>
      </c>
      <c r="G12" s="18">
        <v>29354</v>
      </c>
      <c r="H12" s="15">
        <v>99.97</v>
      </c>
    </row>
    <row r="13" spans="1:8" ht="63.75" x14ac:dyDescent="0.2">
      <c r="A13" s="22">
        <v>111292</v>
      </c>
      <c r="B13" s="25" t="s">
        <v>67</v>
      </c>
      <c r="C13" s="18"/>
      <c r="D13" s="18"/>
      <c r="E13" s="19"/>
      <c r="F13" s="18">
        <v>264263</v>
      </c>
      <c r="G13" s="18">
        <v>264186</v>
      </c>
      <c r="H13" s="21">
        <v>99.97</v>
      </c>
    </row>
    <row r="14" spans="1:8" ht="38.25" x14ac:dyDescent="0.2">
      <c r="A14" s="22">
        <v>111403</v>
      </c>
      <c r="B14" s="23" t="s">
        <v>55</v>
      </c>
      <c r="C14" s="18">
        <v>269000</v>
      </c>
      <c r="D14" s="18">
        <v>221962</v>
      </c>
      <c r="E14" s="19">
        <f t="shared" si="0"/>
        <v>82.513754646840155</v>
      </c>
      <c r="F14" s="18"/>
      <c r="G14" s="18"/>
      <c r="H14" s="21"/>
    </row>
    <row r="15" spans="1:8" ht="25.5" x14ac:dyDescent="0.2">
      <c r="A15" s="22" t="s">
        <v>16</v>
      </c>
      <c r="B15" s="23" t="s">
        <v>17</v>
      </c>
      <c r="C15" s="18">
        <v>188400</v>
      </c>
      <c r="D15" s="18">
        <v>95709</v>
      </c>
      <c r="E15" s="19">
        <f t="shared" si="0"/>
        <v>50.800955414012741</v>
      </c>
      <c r="F15" s="18"/>
      <c r="G15" s="18"/>
      <c r="H15" s="21"/>
    </row>
    <row r="16" spans="1:8" s="16" customFormat="1" x14ac:dyDescent="0.2">
      <c r="A16" s="24" t="s">
        <v>61</v>
      </c>
      <c r="B16" s="23" t="s">
        <v>60</v>
      </c>
      <c r="C16" s="18">
        <v>20000</v>
      </c>
      <c r="D16" s="18"/>
      <c r="E16" s="19"/>
      <c r="F16" s="18"/>
      <c r="G16" s="18"/>
      <c r="H16" s="21"/>
    </row>
    <row r="17" spans="1:8" ht="25.5" x14ac:dyDescent="0.2">
      <c r="A17" s="22" t="s">
        <v>18</v>
      </c>
      <c r="B17" s="23" t="s">
        <v>19</v>
      </c>
      <c r="C17" s="18">
        <v>8000</v>
      </c>
      <c r="D17" s="18">
        <v>563</v>
      </c>
      <c r="E17" s="19">
        <f t="shared" si="0"/>
        <v>7.0374999999999996</v>
      </c>
      <c r="F17" s="18"/>
      <c r="G17" s="18"/>
      <c r="H17" s="15"/>
    </row>
    <row r="18" spans="1:8" ht="51" x14ac:dyDescent="0.2">
      <c r="A18" s="22">
        <v>113140</v>
      </c>
      <c r="B18" s="23" t="s">
        <v>56</v>
      </c>
      <c r="C18" s="18">
        <v>30000</v>
      </c>
      <c r="D18" s="18">
        <v>0</v>
      </c>
      <c r="E18" s="19">
        <f t="shared" si="0"/>
        <v>0</v>
      </c>
      <c r="F18" s="18"/>
      <c r="G18" s="18"/>
      <c r="H18" s="21"/>
    </row>
    <row r="19" spans="1:8" ht="51" x14ac:dyDescent="0.2">
      <c r="A19" s="22" t="s">
        <v>20</v>
      </c>
      <c r="B19" s="23" t="s">
        <v>21</v>
      </c>
      <c r="C19" s="18">
        <v>640000</v>
      </c>
      <c r="D19" s="18">
        <v>597499</v>
      </c>
      <c r="E19" s="19">
        <f t="shared" si="0"/>
        <v>93.359218749999997</v>
      </c>
      <c r="F19" s="18"/>
      <c r="G19" s="18"/>
      <c r="H19" s="15"/>
    </row>
    <row r="20" spans="1:8" ht="38.25" hidden="1" x14ac:dyDescent="0.2">
      <c r="A20" s="22" t="s">
        <v>52</v>
      </c>
      <c r="B20" s="23" t="s">
        <v>53</v>
      </c>
      <c r="C20" s="18"/>
      <c r="D20" s="18"/>
      <c r="E20" s="19"/>
      <c r="F20" s="18"/>
      <c r="G20" s="18"/>
      <c r="H20" s="15"/>
    </row>
    <row r="21" spans="1:8" ht="25.5" x14ac:dyDescent="0.2">
      <c r="A21" s="22" t="s">
        <v>22</v>
      </c>
      <c r="B21" s="23" t="s">
        <v>23</v>
      </c>
      <c r="C21" s="18">
        <v>420000</v>
      </c>
      <c r="D21" s="18">
        <v>391010</v>
      </c>
      <c r="E21" s="19">
        <f t="shared" si="0"/>
        <v>93.097619047619048</v>
      </c>
      <c r="F21" s="18"/>
      <c r="G21" s="18"/>
      <c r="H21" s="21"/>
    </row>
    <row r="22" spans="1:8" ht="25.5" x14ac:dyDescent="0.2">
      <c r="A22" s="22" t="s">
        <v>24</v>
      </c>
      <c r="B22" s="23" t="s">
        <v>25</v>
      </c>
      <c r="C22" s="18">
        <v>1826000</v>
      </c>
      <c r="D22" s="18">
        <v>1599689</v>
      </c>
      <c r="E22" s="19">
        <f t="shared" si="0"/>
        <v>87.606188389923332</v>
      </c>
      <c r="F22" s="18">
        <v>0</v>
      </c>
      <c r="G22" s="18">
        <v>30383</v>
      </c>
      <c r="H22" s="21">
        <v>0</v>
      </c>
    </row>
    <row r="23" spans="1:8" ht="25.5" x14ac:dyDescent="0.2">
      <c r="A23" s="22" t="s">
        <v>26</v>
      </c>
      <c r="B23" s="23" t="s">
        <v>27</v>
      </c>
      <c r="C23" s="18">
        <v>6000</v>
      </c>
      <c r="D23" s="18">
        <v>0</v>
      </c>
      <c r="E23" s="19">
        <f t="shared" si="0"/>
        <v>0</v>
      </c>
      <c r="F23" s="18"/>
      <c r="G23" s="18"/>
      <c r="H23" s="21"/>
    </row>
    <row r="24" spans="1:8" x14ac:dyDescent="0.2">
      <c r="A24" s="22" t="s">
        <v>28</v>
      </c>
      <c r="B24" s="23" t="s">
        <v>29</v>
      </c>
      <c r="C24" s="18">
        <v>654400</v>
      </c>
      <c r="D24" s="18">
        <v>637176</v>
      </c>
      <c r="E24" s="19">
        <f t="shared" si="0"/>
        <v>97.367970660146696</v>
      </c>
      <c r="F24" s="18"/>
      <c r="G24" s="18"/>
      <c r="H24" s="21"/>
    </row>
    <row r="25" spans="1:8" x14ac:dyDescent="0.2">
      <c r="A25" s="22" t="s">
        <v>30</v>
      </c>
      <c r="B25" s="23" t="s">
        <v>31</v>
      </c>
      <c r="C25" s="18">
        <v>3405</v>
      </c>
      <c r="D25" s="18">
        <v>3405</v>
      </c>
      <c r="E25" s="19"/>
      <c r="F25" s="18"/>
      <c r="G25" s="18"/>
      <c r="H25" s="15"/>
    </row>
    <row r="26" spans="1:8" x14ac:dyDescent="0.2">
      <c r="A26" s="22" t="s">
        <v>32</v>
      </c>
      <c r="B26" s="23" t="s">
        <v>33</v>
      </c>
      <c r="C26" s="18">
        <v>19000</v>
      </c>
      <c r="D26" s="18">
        <v>16268</v>
      </c>
      <c r="E26" s="19">
        <f t="shared" si="0"/>
        <v>85.621052631578948</v>
      </c>
      <c r="F26" s="18"/>
      <c r="G26" s="18"/>
      <c r="H26" s="15"/>
    </row>
    <row r="27" spans="1:8" ht="25.5" x14ac:dyDescent="0.2">
      <c r="A27" s="22" t="s">
        <v>34</v>
      </c>
      <c r="B27" s="23" t="s">
        <v>35</v>
      </c>
      <c r="C27" s="18">
        <v>733000</v>
      </c>
      <c r="D27" s="18">
        <v>732199</v>
      </c>
      <c r="E27" s="19">
        <f t="shared" si="0"/>
        <v>99.890723055934515</v>
      </c>
      <c r="F27" s="18"/>
      <c r="G27" s="18"/>
      <c r="H27" s="15"/>
    </row>
    <row r="28" spans="1:8" ht="25.5" x14ac:dyDescent="0.2">
      <c r="A28" s="24" t="s">
        <v>68</v>
      </c>
      <c r="B28" s="23" t="s">
        <v>57</v>
      </c>
      <c r="C28" s="18">
        <v>19000</v>
      </c>
      <c r="D28" s="18">
        <v>18793</v>
      </c>
      <c r="E28" s="19">
        <f t="shared" si="0"/>
        <v>98.910526315789468</v>
      </c>
      <c r="F28" s="18"/>
      <c r="G28" s="18"/>
      <c r="H28" s="15"/>
    </row>
    <row r="29" spans="1:8" s="16" customFormat="1" ht="63.75" x14ac:dyDescent="0.2">
      <c r="A29" s="24" t="s">
        <v>69</v>
      </c>
      <c r="B29" s="25" t="s">
        <v>71</v>
      </c>
      <c r="C29" s="18"/>
      <c r="D29" s="18"/>
      <c r="E29" s="19"/>
      <c r="F29" s="18">
        <v>71100</v>
      </c>
      <c r="G29" s="18">
        <v>71032</v>
      </c>
      <c r="H29" s="15">
        <v>99.9</v>
      </c>
    </row>
    <row r="30" spans="1:8" s="16" customFormat="1" ht="25.5" x14ac:dyDescent="0.2">
      <c r="A30" s="24" t="s">
        <v>70</v>
      </c>
      <c r="B30" s="23" t="s">
        <v>58</v>
      </c>
      <c r="C30" s="18">
        <v>618300</v>
      </c>
      <c r="D30" s="18">
        <v>604527</v>
      </c>
      <c r="E30" s="19">
        <f t="shared" si="0"/>
        <v>97.77244056283358</v>
      </c>
      <c r="F30" s="18">
        <v>268623</v>
      </c>
      <c r="G30" s="18">
        <v>268623</v>
      </c>
      <c r="H30" s="21">
        <v>100</v>
      </c>
    </row>
    <row r="31" spans="1:8" s="16" customFormat="1" x14ac:dyDescent="0.2">
      <c r="A31" s="22" t="s">
        <v>36</v>
      </c>
      <c r="B31" s="23" t="s">
        <v>37</v>
      </c>
      <c r="C31" s="18">
        <v>336200</v>
      </c>
      <c r="D31" s="18">
        <v>335167</v>
      </c>
      <c r="E31" s="19">
        <f t="shared" si="0"/>
        <v>99.692742415229034</v>
      </c>
      <c r="F31" s="18">
        <v>154200</v>
      </c>
      <c r="G31" s="18">
        <v>154132</v>
      </c>
      <c r="H31" s="21">
        <v>99.96</v>
      </c>
    </row>
    <row r="32" spans="1:8" ht="31.5" x14ac:dyDescent="0.2">
      <c r="A32" s="12" t="s">
        <v>38</v>
      </c>
      <c r="B32" s="11" t="s">
        <v>59</v>
      </c>
      <c r="C32" s="13">
        <f>SUM(C33:C36)</f>
        <v>4233400</v>
      </c>
      <c r="D32" s="13">
        <f>SUM(D33:D36)</f>
        <v>3116371</v>
      </c>
      <c r="E32" s="17">
        <f t="shared" si="0"/>
        <v>73.613903718051688</v>
      </c>
      <c r="F32" s="13">
        <f t="shared" ref="F32:G32" si="2">SUM(F33:F36)</f>
        <v>0</v>
      </c>
      <c r="G32" s="13">
        <f t="shared" si="2"/>
        <v>0</v>
      </c>
      <c r="H32" s="20"/>
    </row>
    <row r="33" spans="1:8" ht="25.5" x14ac:dyDescent="0.2">
      <c r="A33" s="7" t="s">
        <v>39</v>
      </c>
      <c r="B33" s="8" t="s">
        <v>40</v>
      </c>
      <c r="C33" s="18">
        <v>595400</v>
      </c>
      <c r="D33" s="18">
        <v>595312</v>
      </c>
      <c r="E33" s="19">
        <f t="shared" si="0"/>
        <v>99.985220020154514</v>
      </c>
      <c r="F33" s="18"/>
      <c r="G33" s="18"/>
      <c r="H33" s="15"/>
    </row>
    <row r="34" spans="1:8" x14ac:dyDescent="0.2">
      <c r="A34" s="7" t="s">
        <v>41</v>
      </c>
      <c r="B34" s="8" t="s">
        <v>42</v>
      </c>
      <c r="C34" s="18">
        <v>100000</v>
      </c>
      <c r="D34" s="18"/>
      <c r="E34" s="19"/>
      <c r="F34" s="18"/>
      <c r="G34" s="18"/>
      <c r="H34" s="15"/>
    </row>
    <row r="35" spans="1:8" x14ac:dyDescent="0.2">
      <c r="A35" s="7" t="s">
        <v>43</v>
      </c>
      <c r="B35" s="8" t="s">
        <v>44</v>
      </c>
      <c r="C35" s="18">
        <v>1484000</v>
      </c>
      <c r="D35" s="18">
        <v>1428399</v>
      </c>
      <c r="E35" s="19">
        <f t="shared" si="0"/>
        <v>96.253301886792457</v>
      </c>
      <c r="F35" s="18"/>
      <c r="G35" s="18"/>
      <c r="H35" s="21"/>
    </row>
    <row r="36" spans="1:8" ht="25.5" x14ac:dyDescent="0.2">
      <c r="A36" s="7" t="s">
        <v>45</v>
      </c>
      <c r="B36" s="8" t="s">
        <v>46</v>
      </c>
      <c r="C36" s="18">
        <v>2054000</v>
      </c>
      <c r="D36" s="18">
        <v>1092660</v>
      </c>
      <c r="E36" s="19">
        <f t="shared" si="0"/>
        <v>53.196689386562802</v>
      </c>
      <c r="F36" s="18"/>
      <c r="G36" s="18"/>
      <c r="H36" s="21"/>
    </row>
    <row r="37" spans="1:8" ht="15.75" x14ac:dyDescent="0.2">
      <c r="A37" s="12" t="s">
        <v>47</v>
      </c>
      <c r="B37" s="11" t="s">
        <v>48</v>
      </c>
      <c r="C37" s="13">
        <f>C32+C3</f>
        <v>49245220</v>
      </c>
      <c r="D37" s="13">
        <f>D32+D3</f>
        <v>46959426</v>
      </c>
      <c r="E37" s="17">
        <f t="shared" si="0"/>
        <v>95.358343408761286</v>
      </c>
      <c r="F37" s="13">
        <f>F32+F3</f>
        <v>3471930</v>
      </c>
      <c r="G37" s="13">
        <f>G32+G3</f>
        <v>2267720</v>
      </c>
      <c r="H37" s="20">
        <f t="shared" ref="H37" si="3">G37/F37*100</f>
        <v>65.315832980503643</v>
      </c>
    </row>
    <row r="39" spans="1:8" x14ac:dyDescent="0.2">
      <c r="A39" s="6"/>
      <c r="B39" s="4"/>
      <c r="C39" s="2"/>
      <c r="D39" s="2"/>
    </row>
    <row r="47" spans="1:8" hidden="1" x14ac:dyDescent="0.2"/>
  </sheetData>
  <mergeCells count="4">
    <mergeCell ref="F1:H1"/>
    <mergeCell ref="A1:A2"/>
    <mergeCell ref="B1:B2"/>
    <mergeCell ref="C1:E1"/>
  </mergeCells>
  <conditionalFormatting sqref="A3:A37">
    <cfRule type="expression" dxfId="10" priority="20" stopIfTrue="1">
      <formula>#REF!=1</formula>
    </cfRule>
  </conditionalFormatting>
  <conditionalFormatting sqref="B3:C37">
    <cfRule type="expression" dxfId="9" priority="21" stopIfTrue="1">
      <formula>#REF!=1</formula>
    </cfRule>
  </conditionalFormatting>
  <conditionalFormatting sqref="D3 D32 D37">
    <cfRule type="expression" dxfId="8" priority="23" stopIfTrue="1">
      <formula>#REF!=1</formula>
    </cfRule>
  </conditionalFormatting>
  <conditionalFormatting sqref="D33:D36 D4:D31">
    <cfRule type="expression" dxfId="7" priority="27" stopIfTrue="1">
      <formula>#REF!=1</formula>
    </cfRule>
  </conditionalFormatting>
  <conditionalFormatting sqref="A39:A48">
    <cfRule type="expression" dxfId="6" priority="4" stopIfTrue="1">
      <formula>#REF!=1</formula>
    </cfRule>
  </conditionalFormatting>
  <conditionalFormatting sqref="B39:B48">
    <cfRule type="expression" dxfId="5" priority="5" stopIfTrue="1">
      <formula>#REF!=1</formula>
    </cfRule>
  </conditionalFormatting>
  <conditionalFormatting sqref="C39:C48">
    <cfRule type="expression" dxfId="4" priority="7" stopIfTrue="1">
      <formula>#REF!=1</formula>
    </cfRule>
  </conditionalFormatting>
  <conditionalFormatting sqref="D39:D48">
    <cfRule type="expression" dxfId="3" priority="11" stopIfTrue="1">
      <formula>#REF!=1</formula>
    </cfRule>
  </conditionalFormatting>
  <conditionalFormatting sqref="F3:G3">
    <cfRule type="expression" dxfId="2" priority="3" stopIfTrue="1">
      <formula>#REF!=1</formula>
    </cfRule>
  </conditionalFormatting>
  <conditionalFormatting sqref="F32:G32">
    <cfRule type="expression" dxfId="1" priority="2" stopIfTrue="1">
      <formula>#REF!=1</formula>
    </cfRule>
  </conditionalFormatting>
  <conditionalFormatting sqref="F37:G37">
    <cfRule type="expression" dxfId="0" priority="1" stopIfTrue="1">
      <formula>#REF!=1</formula>
    </cfRule>
  </conditionalFormatting>
  <pageMargins left="0.31496062992125984" right="0.31496062992125984" top="0.19685039370078741" bottom="0.19685039370078741" header="0" footer="0"/>
  <pageSetup paperSize="9" scale="68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2024-01-11T06:51:03Z</cp:lastPrinted>
  <dcterms:created xsi:type="dcterms:W3CDTF">2023-10-05T11:31:53Z</dcterms:created>
  <dcterms:modified xsi:type="dcterms:W3CDTF">2025-02-20T07:13:42Z</dcterms:modified>
</cp:coreProperties>
</file>