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\Нова папка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<sst xmlns="http://schemas.openxmlformats.org/spreadsheetml/2006/main" count="66" uniqueCount="64">
  <si>
    <t>Станом на 26.05.2025</t>
  </si>
  <si>
    <t>Аналіз виконання плану по доходах</t>
  </si>
  <si>
    <t>На 31.03.2021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</si>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</sst>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0.42578125" bestFit="1" customWidth="1"/>
    <col min="8" max="8" width="10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9466000</v>
      </c>
      <c r="E9" s="12">
        <v>9466000</v>
      </c>
      <c r="F9" s="12">
        <v>1607000</v>
      </c>
      <c r="G9" s="12">
        <v>2065539.84</v>
      </c>
      <c r="H9" s="12">
        <f>G9-F9</f>
        <v>458539.84000000008</v>
      </c>
      <c r="I9" s="12">
        <f>IF(F9=0,0,G9/F9*100)</f>
        <v>128.5339041692595</v>
      </c>
    </row>
    <row r="10" spans="1:12" x14ac:dyDescent="0.2">
      <c r="A10" s="11"/>
      <c r="B10" s="11">
        <v>11000000</v>
      </c>
      <c r="C10" s="11" t="s">
        <v>14</v>
      </c>
      <c r="D10" s="12">
        <v>4781000</v>
      </c>
      <c r="E10" s="12">
        <v>4781000</v>
      </c>
      <c r="F10" s="12">
        <v>920000</v>
      </c>
      <c r="G10" s="12">
        <v>945366.13</v>
      </c>
      <c r="H10" s="12">
        <f>G10-F10</f>
        <v>25366.130000000005</v>
      </c>
      <c r="I10" s="12">
        <f>IF(F10=0,0,G10/F10*100)</f>
        <v>102.75718804347827</v>
      </c>
    </row>
    <row r="11" spans="1:12" x14ac:dyDescent="0.2">
      <c r="A11" s="11"/>
      <c r="B11" s="11">
        <v>11010000</v>
      </c>
      <c r="C11" s="11" t="s">
        <v>15</v>
      </c>
      <c r="D11" s="12">
        <v>4781000</v>
      </c>
      <c r="E11" s="12">
        <v>4781000</v>
      </c>
      <c r="F11" s="12">
        <v>920000</v>
      </c>
      <c r="G11" s="12">
        <v>945366.13</v>
      </c>
      <c r="H11" s="12">
        <f>G11-F11</f>
        <v>25366.130000000005</v>
      </c>
      <c r="I11" s="12">
        <f>IF(F11=0,0,G11/F11*100)</f>
        <v>102.75718804347827</v>
      </c>
    </row>
    <row r="12" spans="1:12" x14ac:dyDescent="0.2">
      <c r="A12" s="11"/>
      <c r="B12" s="11">
        <v>11010100</v>
      </c>
      <c r="C12" s="11" t="s">
        <v>16</v>
      </c>
      <c r="D12" s="12">
        <v>3700000</v>
      </c>
      <c r="E12" s="12">
        <v>3700000</v>
      </c>
      <c r="F12" s="12">
        <v>700000</v>
      </c>
      <c r="G12" s="12">
        <v>721221.33</v>
      </c>
      <c r="H12" s="12">
        <f>G12-F12</f>
        <v>21221.329999999958</v>
      </c>
      <c r="I12" s="12">
        <f>IF(F12=0,0,G12/F12*100)</f>
        <v>103.03161857142857</v>
      </c>
    </row>
    <row r="13" spans="1:12" x14ac:dyDescent="0.2">
      <c r="A13" s="11"/>
      <c r="B13" s="11">
        <v>11010200</v>
      </c>
      <c r="C13" s="11" t="s">
        <v>17</v>
      </c>
      <c r="D13" s="12">
        <v>610000</v>
      </c>
      <c r="E13" s="12">
        <v>610000</v>
      </c>
      <c r="F13" s="12">
        <v>140000</v>
      </c>
      <c r="G13" s="12">
        <v>175743.51</v>
      </c>
      <c r="H13" s="12">
        <f>G13-F13</f>
        <v>35743.510000000009</v>
      </c>
      <c r="I13" s="12">
        <f>IF(F13=0,0,G13/F13*100)</f>
        <v>125.53107857142858</v>
      </c>
    </row>
    <row r="14" spans="1:12" x14ac:dyDescent="0.2">
      <c r="A14" s="11"/>
      <c r="B14" s="11">
        <v>11010400</v>
      </c>
      <c r="C14" s="11" t="s">
        <v>18</v>
      </c>
      <c r="D14" s="12">
        <v>470000</v>
      </c>
      <c r="E14" s="12">
        <v>470000</v>
      </c>
      <c r="F14" s="12">
        <v>80000</v>
      </c>
      <c r="G14" s="12">
        <v>31937.93</v>
      </c>
      <c r="H14" s="12">
        <f>G14-F14</f>
        <v>-48062.07</v>
      </c>
      <c r="I14" s="12">
        <f>IF(F14=0,0,G14/F14*100)</f>
        <v>39.9224125</v>
      </c>
    </row>
    <row r="15" spans="1:12" x14ac:dyDescent="0.2">
      <c r="A15" s="11"/>
      <c r="B15" s="11">
        <v>11010500</v>
      </c>
      <c r="C15" s="11" t="s">
        <v>19</v>
      </c>
      <c r="D15" s="12">
        <v>1000</v>
      </c>
      <c r="E15" s="12">
        <v>1000</v>
      </c>
      <c r="F15" s="12">
        <v>0</v>
      </c>
      <c r="G15" s="12">
        <v>16463.36</v>
      </c>
      <c r="H15" s="12">
        <f>G15-F15</f>
        <v>16463.36</v>
      </c>
      <c r="I15" s="12">
        <f>IF(F15=0,0,G15/F15*100)</f>
        <v>0</v>
      </c>
    </row>
    <row r="16" spans="1:12" x14ac:dyDescent="0.2">
      <c r="A16" s="11"/>
      <c r="B16" s="11">
        <v>13000000</v>
      </c>
      <c r="C16" s="11" t="s">
        <v>20</v>
      </c>
      <c r="D16" s="12">
        <v>1245000</v>
      </c>
      <c r="E16" s="12">
        <v>1245000</v>
      </c>
      <c r="F16" s="12">
        <v>80000</v>
      </c>
      <c r="G16" s="12">
        <v>376724.87999999995</v>
      </c>
      <c r="H16" s="12">
        <f>G16-F16</f>
        <v>296724.87999999995</v>
      </c>
      <c r="I16" s="12">
        <f>IF(F16=0,0,G16/F16*100)</f>
        <v>470.90609999999992</v>
      </c>
    </row>
    <row r="17" spans="1:9" x14ac:dyDescent="0.2">
      <c r="A17" s="11"/>
      <c r="B17" s="11">
        <v>13010000</v>
      </c>
      <c r="C17" s="11" t="s">
        <v>21</v>
      </c>
      <c r="D17" s="12">
        <v>1245000</v>
      </c>
      <c r="E17" s="12">
        <v>1245000</v>
      </c>
      <c r="F17" s="12">
        <v>80000</v>
      </c>
      <c r="G17" s="12">
        <v>376652.45999999996</v>
      </c>
      <c r="H17" s="12">
        <f>G17-F17</f>
        <v>296652.45999999996</v>
      </c>
      <c r="I17" s="12">
        <f>IF(F17=0,0,G17/F17*100)</f>
        <v>470.81557499999997</v>
      </c>
    </row>
    <row r="18" spans="1:9" x14ac:dyDescent="0.2">
      <c r="A18" s="11"/>
      <c r="B18" s="11">
        <v>13010100</v>
      </c>
      <c r="C18" s="11" t="s">
        <v>22</v>
      </c>
      <c r="D18" s="12">
        <v>130000</v>
      </c>
      <c r="E18" s="12">
        <v>130000</v>
      </c>
      <c r="F18" s="12">
        <v>20000</v>
      </c>
      <c r="G18" s="12">
        <v>41101.910000000003</v>
      </c>
      <c r="H18" s="12">
        <f>G18-F18</f>
        <v>21101.910000000003</v>
      </c>
      <c r="I18" s="12">
        <f>IF(F18=0,0,G18/F18*100)</f>
        <v>205.50955000000002</v>
      </c>
    </row>
    <row r="19" spans="1:9" x14ac:dyDescent="0.2">
      <c r="A19" s="11"/>
      <c r="B19" s="11">
        <v>13010200</v>
      </c>
      <c r="C19" s="11" t="s">
        <v>23</v>
      </c>
      <c r="D19" s="12">
        <v>1115000</v>
      </c>
      <c r="E19" s="12">
        <v>1115000</v>
      </c>
      <c r="F19" s="12">
        <v>60000</v>
      </c>
      <c r="G19" s="12">
        <v>335550.55</v>
      </c>
      <c r="H19" s="12">
        <f>G19-F19</f>
        <v>275550.55</v>
      </c>
      <c r="I19" s="12">
        <f>IF(F19=0,0,G19/F19*100)</f>
        <v>559.25091666666674</v>
      </c>
    </row>
    <row r="20" spans="1:9" x14ac:dyDescent="0.2">
      <c r="A20" s="11"/>
      <c r="B20" s="11">
        <v>13030000</v>
      </c>
      <c r="C20" s="11" t="s">
        <v>24</v>
      </c>
      <c r="D20" s="12">
        <v>0</v>
      </c>
      <c r="E20" s="12">
        <v>0</v>
      </c>
      <c r="F20" s="12">
        <v>0</v>
      </c>
      <c r="G20" s="12">
        <v>72.42</v>
      </c>
      <c r="H20" s="12">
        <f>G20-F20</f>
        <v>72.42</v>
      </c>
      <c r="I20" s="12">
        <f>IF(F20=0,0,G20/F20*100)</f>
        <v>0</v>
      </c>
    </row>
    <row r="21" spans="1:9" x14ac:dyDescent="0.2">
      <c r="A21" s="11"/>
      <c r="B21" s="11">
        <v>13030100</v>
      </c>
      <c r="C21" s="11" t="s">
        <v>25</v>
      </c>
      <c r="D21" s="12">
        <v>0</v>
      </c>
      <c r="E21" s="12">
        <v>0</v>
      </c>
      <c r="F21" s="12">
        <v>0</v>
      </c>
      <c r="G21" s="12">
        <v>72.42</v>
      </c>
      <c r="H21" s="12">
        <f>G21-F21</f>
        <v>72.42</v>
      </c>
      <c r="I21" s="12">
        <f>IF(F21=0,0,G21/F21*100)</f>
        <v>0</v>
      </c>
    </row>
    <row r="22" spans="1:9" x14ac:dyDescent="0.2">
      <c r="A22" s="11"/>
      <c r="B22" s="11">
        <v>14000000</v>
      </c>
      <c r="C22" s="11" t="s">
        <v>26</v>
      </c>
      <c r="D22" s="12">
        <v>24300</v>
      </c>
      <c r="E22" s="12">
        <v>24300</v>
      </c>
      <c r="F22" s="12">
        <v>3000</v>
      </c>
      <c r="G22" s="12">
        <v>5516</v>
      </c>
      <c r="H22" s="12">
        <f>G22-F22</f>
        <v>2516</v>
      </c>
      <c r="I22" s="12">
        <f>IF(F22=0,0,G22/F22*100)</f>
        <v>183.86666666666667</v>
      </c>
    </row>
    <row r="23" spans="1:9" x14ac:dyDescent="0.2">
      <c r="A23" s="11"/>
      <c r="B23" s="11">
        <v>14040000</v>
      </c>
      <c r="C23" s="11" t="s">
        <v>27</v>
      </c>
      <c r="D23" s="12">
        <v>24300</v>
      </c>
      <c r="E23" s="12">
        <v>24300</v>
      </c>
      <c r="F23" s="12">
        <v>3000</v>
      </c>
      <c r="G23" s="12">
        <v>5516</v>
      </c>
      <c r="H23" s="12">
        <f>G23-F23</f>
        <v>2516</v>
      </c>
      <c r="I23" s="12">
        <f>IF(F23=0,0,G23/F23*100)</f>
        <v>183.86666666666667</v>
      </c>
    </row>
    <row r="24" spans="1:9" x14ac:dyDescent="0.2">
      <c r="A24" s="11"/>
      <c r="B24" s="11">
        <v>14040200</v>
      </c>
      <c r="C24" s="11"/>
      <c r="D24" s="12">
        <v>24300</v>
      </c>
      <c r="E24" s="12">
        <v>24300</v>
      </c>
      <c r="F24" s="12">
        <v>3000</v>
      </c>
      <c r="G24" s="12">
        <v>5516</v>
      </c>
      <c r="H24" s="12">
        <f>G24-F24</f>
        <v>2516</v>
      </c>
      <c r="I24" s="12">
        <f>IF(F24=0,0,G24/F24*100)</f>
        <v>183.86666666666667</v>
      </c>
    </row>
    <row r="25" spans="1:9" x14ac:dyDescent="0.2">
      <c r="A25" s="11"/>
      <c r="B25" s="11">
        <v>18000000</v>
      </c>
      <c r="C25" s="11" t="s">
        <v>28</v>
      </c>
      <c r="D25" s="12">
        <v>3415700</v>
      </c>
      <c r="E25" s="12">
        <v>3415700</v>
      </c>
      <c r="F25" s="12">
        <v>604000</v>
      </c>
      <c r="G25" s="12">
        <v>737932.83000000007</v>
      </c>
      <c r="H25" s="12">
        <f>G25-F25</f>
        <v>133932.83000000007</v>
      </c>
      <c r="I25" s="12">
        <f>IF(F25=0,0,G25/F25*100)</f>
        <v>122.17430960264902</v>
      </c>
    </row>
    <row r="26" spans="1:9" x14ac:dyDescent="0.2">
      <c r="A26" s="11"/>
      <c r="B26" s="11">
        <v>18010000</v>
      </c>
      <c r="C26" s="11" t="s">
        <v>29</v>
      </c>
      <c r="D26" s="12">
        <v>2156700</v>
      </c>
      <c r="E26" s="12">
        <v>2156700</v>
      </c>
      <c r="F26" s="12">
        <v>429000</v>
      </c>
      <c r="G26" s="12">
        <v>353171.69000000006</v>
      </c>
      <c r="H26" s="12">
        <f>G26-F26</f>
        <v>-75828.309999999939</v>
      </c>
      <c r="I26" s="12">
        <f>IF(F26=0,0,G26/F26*100)</f>
        <v>82.324403263403283</v>
      </c>
    </row>
    <row r="27" spans="1:9" x14ac:dyDescent="0.2">
      <c r="A27" s="11"/>
      <c r="B27" s="11">
        <v>18010200</v>
      </c>
      <c r="C27" s="11" t="s">
        <v>30</v>
      </c>
      <c r="D27" s="12">
        <v>5600</v>
      </c>
      <c r="E27" s="12">
        <v>5600</v>
      </c>
      <c r="F27" s="12">
        <v>0</v>
      </c>
      <c r="G27" s="12">
        <v>0</v>
      </c>
      <c r="H27" s="12">
        <f>G27-F27</f>
        <v>0</v>
      </c>
      <c r="I27" s="12">
        <f>IF(F27=0,0,G27/F27*100)</f>
        <v>0</v>
      </c>
    </row>
    <row r="28" spans="1:9" x14ac:dyDescent="0.2">
      <c r="A28" s="11"/>
      <c r="B28" s="11">
        <v>18010300</v>
      </c>
      <c r="C28" s="11" t="s">
        <v>31</v>
      </c>
      <c r="D28" s="12">
        <v>21200</v>
      </c>
      <c r="E28" s="12">
        <v>21200</v>
      </c>
      <c r="F28" s="12">
        <v>2000</v>
      </c>
      <c r="G28" s="12">
        <v>41999.360000000001</v>
      </c>
      <c r="H28" s="12">
        <f>G28-F28</f>
        <v>39999.360000000001</v>
      </c>
      <c r="I28" s="12">
        <f>IF(F28=0,0,G28/F28*100)</f>
        <v>2099.9680000000003</v>
      </c>
    </row>
    <row r="29" spans="1:9" x14ac:dyDescent="0.2">
      <c r="A29" s="11"/>
      <c r="B29" s="11">
        <v>18010400</v>
      </c>
      <c r="C29" s="11" t="s">
        <v>32</v>
      </c>
      <c r="D29" s="12">
        <v>25000</v>
      </c>
      <c r="E29" s="12">
        <v>25000</v>
      </c>
      <c r="F29" s="12">
        <v>6000</v>
      </c>
      <c r="G29" s="12">
        <v>8077.22</v>
      </c>
      <c r="H29" s="12">
        <f>G29-F29</f>
        <v>2077.2200000000003</v>
      </c>
      <c r="I29" s="12">
        <f>IF(F29=0,0,G29/F29*100)</f>
        <v>134.62033333333335</v>
      </c>
    </row>
    <row r="30" spans="1:9" x14ac:dyDescent="0.2">
      <c r="A30" s="11"/>
      <c r="B30" s="11">
        <v>18010500</v>
      </c>
      <c r="C30" s="11" t="s">
        <v>33</v>
      </c>
      <c r="D30" s="12">
        <v>200700</v>
      </c>
      <c r="E30" s="12">
        <v>200700</v>
      </c>
      <c r="F30" s="12">
        <v>40000</v>
      </c>
      <c r="G30" s="12">
        <v>59561.98</v>
      </c>
      <c r="H30" s="12">
        <f>G30-F30</f>
        <v>19561.980000000003</v>
      </c>
      <c r="I30" s="12">
        <f>IF(F30=0,0,G30/F30*100)</f>
        <v>148.90495000000001</v>
      </c>
    </row>
    <row r="31" spans="1:9" x14ac:dyDescent="0.2">
      <c r="A31" s="11"/>
      <c r="B31" s="11">
        <v>18010600</v>
      </c>
      <c r="C31" s="11" t="s">
        <v>34</v>
      </c>
      <c r="D31" s="12">
        <v>1500000</v>
      </c>
      <c r="E31" s="12">
        <v>1500000</v>
      </c>
      <c r="F31" s="12">
        <v>375000</v>
      </c>
      <c r="G31" s="12">
        <v>236391.72</v>
      </c>
      <c r="H31" s="12">
        <f>G31-F31</f>
        <v>-138608.28</v>
      </c>
      <c r="I31" s="12">
        <f>IF(F31=0,0,G31/F31*100)</f>
        <v>63.037792000000003</v>
      </c>
    </row>
    <row r="32" spans="1:9" x14ac:dyDescent="0.2">
      <c r="A32" s="11"/>
      <c r="B32" s="11">
        <v>18010700</v>
      </c>
      <c r="C32" s="11" t="s">
        <v>35</v>
      </c>
      <c r="D32" s="12">
        <v>333800</v>
      </c>
      <c r="E32" s="12">
        <v>333800</v>
      </c>
      <c r="F32" s="12">
        <v>6000</v>
      </c>
      <c r="G32" s="12">
        <v>1641.57</v>
      </c>
      <c r="H32" s="12">
        <f>G32-F32</f>
        <v>-4358.43</v>
      </c>
      <c r="I32" s="12">
        <f>IF(F32=0,0,G32/F32*100)</f>
        <v>27.359499999999997</v>
      </c>
    </row>
    <row r="33" spans="1:9" x14ac:dyDescent="0.2">
      <c r="A33" s="11"/>
      <c r="B33" s="11">
        <v>18010900</v>
      </c>
      <c r="C33" s="11" t="s">
        <v>36</v>
      </c>
      <c r="D33" s="12">
        <v>70400</v>
      </c>
      <c r="E33" s="12">
        <v>70400</v>
      </c>
      <c r="F33" s="12">
        <v>0</v>
      </c>
      <c r="G33" s="12">
        <v>5499.84</v>
      </c>
      <c r="H33" s="12">
        <f>G33-F33</f>
        <v>5499.84</v>
      </c>
      <c r="I33" s="12">
        <f>IF(F33=0,0,G33/F33*100)</f>
        <v>0</v>
      </c>
    </row>
    <row r="34" spans="1:9" x14ac:dyDescent="0.2">
      <c r="A34" s="11"/>
      <c r="B34" s="11">
        <v>18050000</v>
      </c>
      <c r="C34" s="11" t="s">
        <v>37</v>
      </c>
      <c r="D34" s="12">
        <v>1259000</v>
      </c>
      <c r="E34" s="12">
        <v>1259000</v>
      </c>
      <c r="F34" s="12">
        <v>175000</v>
      </c>
      <c r="G34" s="12">
        <v>384761.14</v>
      </c>
      <c r="H34" s="12">
        <f>G34-F34</f>
        <v>209761.14</v>
      </c>
      <c r="I34" s="12">
        <f>IF(F34=0,0,G34/F34*100)</f>
        <v>219.86350857142858</v>
      </c>
    </row>
    <row r="35" spans="1:9" x14ac:dyDescent="0.2">
      <c r="A35" s="11"/>
      <c r="B35" s="11">
        <v>18050300</v>
      </c>
      <c r="C35" s="11" t="s">
        <v>38</v>
      </c>
      <c r="D35" s="12">
        <v>350000</v>
      </c>
      <c r="E35" s="12">
        <v>350000</v>
      </c>
      <c r="F35" s="12">
        <v>5000</v>
      </c>
      <c r="G35" s="12">
        <v>127200</v>
      </c>
      <c r="H35" s="12">
        <f>G35-F35</f>
        <v>122200</v>
      </c>
      <c r="I35" s="12">
        <f>IF(F35=0,0,G35/F35*100)</f>
        <v>2544</v>
      </c>
    </row>
    <row r="36" spans="1:9" x14ac:dyDescent="0.2">
      <c r="A36" s="11"/>
      <c r="B36" s="11">
        <v>18050400</v>
      </c>
      <c r="C36" s="11" t="s">
        <v>39</v>
      </c>
      <c r="D36" s="12">
        <v>458000</v>
      </c>
      <c r="E36" s="12">
        <v>458000</v>
      </c>
      <c r="F36" s="12">
        <v>70000</v>
      </c>
      <c r="G36" s="12">
        <v>144691.4</v>
      </c>
      <c r="H36" s="12">
        <f>G36-F36</f>
        <v>74691.399999999994</v>
      </c>
      <c r="I36" s="12">
        <f>IF(F36=0,0,G36/F36*100)</f>
        <v>206.702</v>
      </c>
    </row>
    <row r="37" spans="1:9" x14ac:dyDescent="0.2">
      <c r="A37" s="11"/>
      <c r="B37" s="11">
        <v>18050500</v>
      </c>
      <c r="C37" s="11" t="s">
        <v>40</v>
      </c>
      <c r="D37" s="12">
        <v>451000</v>
      </c>
      <c r="E37" s="12">
        <v>451000</v>
      </c>
      <c r="F37" s="12">
        <v>100000</v>
      </c>
      <c r="G37" s="12">
        <v>112869.74</v>
      </c>
      <c r="H37" s="12">
        <f>G37-F37</f>
        <v>12869.740000000005</v>
      </c>
      <c r="I37" s="12">
        <f>IF(F37=0,0,G37/F37*100)</f>
        <v>112.86974000000001</v>
      </c>
    </row>
    <row r="38" spans="1:9" x14ac:dyDescent="0.2">
      <c r="A38" s="11"/>
      <c r="B38" s="11">
        <v>20000000</v>
      </c>
      <c r="C38" s="11" t="s">
        <v>41</v>
      </c>
      <c r="D38" s="12">
        <v>22000</v>
      </c>
      <c r="E38" s="12">
        <v>22000</v>
      </c>
      <c r="F38" s="12">
        <v>5100</v>
      </c>
      <c r="G38" s="12">
        <v>23075.18</v>
      </c>
      <c r="H38" s="12">
        <f>G38-F38</f>
        <v>17975.18</v>
      </c>
      <c r="I38" s="12">
        <f>IF(F38=0,0,G38/F38*100)</f>
        <v>452.45450980392155</v>
      </c>
    </row>
    <row r="39" spans="1:9" x14ac:dyDescent="0.2">
      <c r="A39" s="11"/>
      <c r="B39" s="11">
        <v>21000000</v>
      </c>
      <c r="C39" s="11" t="s">
        <v>42</v>
      </c>
      <c r="D39" s="12">
        <v>10000</v>
      </c>
      <c r="E39" s="12">
        <v>10000</v>
      </c>
      <c r="F39" s="12">
        <v>2400</v>
      </c>
      <c r="G39" s="12">
        <v>18041</v>
      </c>
      <c r="H39" s="12">
        <f>G39-F39</f>
        <v>15641</v>
      </c>
      <c r="I39" s="12">
        <f>IF(F39=0,0,G39/F39*100)</f>
        <v>751.70833333333326</v>
      </c>
    </row>
    <row r="40" spans="1:9" x14ac:dyDescent="0.2">
      <c r="A40" s="11"/>
      <c r="B40" s="11">
        <v>21080000</v>
      </c>
      <c r="C40" s="11" t="s">
        <v>43</v>
      </c>
      <c r="D40" s="12">
        <v>10000</v>
      </c>
      <c r="E40" s="12">
        <v>10000</v>
      </c>
      <c r="F40" s="12">
        <v>2400</v>
      </c>
      <c r="G40" s="12">
        <v>18041</v>
      </c>
      <c r="H40" s="12">
        <f>G40-F40</f>
        <v>15641</v>
      </c>
      <c r="I40" s="12">
        <f>IF(F40=0,0,G40/F40*100)</f>
        <v>751.70833333333326</v>
      </c>
    </row>
    <row r="41" spans="1:9" x14ac:dyDescent="0.2">
      <c r="A41" s="11"/>
      <c r="B41" s="11">
        <v>21081100</v>
      </c>
      <c r="C41" s="11" t="s">
        <v>44</v>
      </c>
      <c r="D41" s="12">
        <v>10000</v>
      </c>
      <c r="E41" s="12">
        <v>10000</v>
      </c>
      <c r="F41" s="12">
        <v>2400</v>
      </c>
      <c r="G41" s="12">
        <v>8041</v>
      </c>
      <c r="H41" s="12">
        <f>G41-F41</f>
        <v>5641</v>
      </c>
      <c r="I41" s="12">
        <f>IF(F41=0,0,G41/F41*100)</f>
        <v>335.04166666666669</v>
      </c>
    </row>
    <row r="42" spans="1:9" x14ac:dyDescent="0.2">
      <c r="A42" s="11"/>
      <c r="B42" s="11">
        <v>21081500</v>
      </c>
      <c r="C42" s="11" t="s">
        <v>45</v>
      </c>
      <c r="D42" s="12">
        <v>0</v>
      </c>
      <c r="E42" s="12">
        <v>0</v>
      </c>
      <c r="F42" s="12">
        <v>0</v>
      </c>
      <c r="G42" s="12">
        <v>10000</v>
      </c>
      <c r="H42" s="12">
        <f>G42-F42</f>
        <v>10000</v>
      </c>
      <c r="I42" s="12">
        <f>IF(F42=0,0,G42/F42*100)</f>
        <v>0</v>
      </c>
    </row>
    <row r="43" spans="1:9" x14ac:dyDescent="0.2">
      <c r="A43" s="11"/>
      <c r="B43" s="11">
        <v>22000000</v>
      </c>
      <c r="C43" s="11" t="s">
        <v>46</v>
      </c>
      <c r="D43" s="12">
        <v>12000</v>
      </c>
      <c r="E43" s="12">
        <v>12000</v>
      </c>
      <c r="F43" s="12">
        <v>2700</v>
      </c>
      <c r="G43" s="12">
        <v>2703.09</v>
      </c>
      <c r="H43" s="12">
        <f>G43-F43</f>
        <v>3.0900000000001455</v>
      </c>
      <c r="I43" s="12">
        <f>IF(F43=0,0,G43/F43*100)</f>
        <v>100.11444444444444</v>
      </c>
    </row>
    <row r="44" spans="1:9" x14ac:dyDescent="0.2">
      <c r="A44" s="11"/>
      <c r="B44" s="11">
        <v>22010000</v>
      </c>
      <c r="C44" s="11" t="s">
        <v>47</v>
      </c>
      <c r="D44" s="12">
        <v>5000</v>
      </c>
      <c r="E44" s="12">
        <v>5000</v>
      </c>
      <c r="F44" s="12">
        <v>1200</v>
      </c>
      <c r="G44" s="12">
        <v>832.88</v>
      </c>
      <c r="H44" s="12">
        <f>G44-F44</f>
        <v>-367.12</v>
      </c>
      <c r="I44" s="12">
        <f>IF(F44=0,0,G44/F44*100)</f>
        <v>69.406666666666666</v>
      </c>
    </row>
    <row r="45" spans="1:9" x14ac:dyDescent="0.2">
      <c r="A45" s="11"/>
      <c r="B45" s="11">
        <v>22012500</v>
      </c>
      <c r="C45" s="11" t="s">
        <v>48</v>
      </c>
      <c r="D45" s="12">
        <v>5000</v>
      </c>
      <c r="E45" s="12">
        <v>5000</v>
      </c>
      <c r="F45" s="12">
        <v>1200</v>
      </c>
      <c r="G45" s="12">
        <v>832.88</v>
      </c>
      <c r="H45" s="12">
        <f>G45-F45</f>
        <v>-367.12</v>
      </c>
      <c r="I45" s="12">
        <f>IF(F45=0,0,G45/F45*100)</f>
        <v>69.406666666666666</v>
      </c>
    </row>
    <row r="46" spans="1:9" x14ac:dyDescent="0.2">
      <c r="A46" s="11"/>
      <c r="B46" s="11">
        <v>22090000</v>
      </c>
      <c r="C46" s="11" t="s">
        <v>49</v>
      </c>
      <c r="D46" s="12">
        <v>7000</v>
      </c>
      <c r="E46" s="12">
        <v>7000</v>
      </c>
      <c r="F46" s="12">
        <v>1500</v>
      </c>
      <c r="G46" s="12">
        <v>1870.21</v>
      </c>
      <c r="H46" s="12">
        <f>G46-F46</f>
        <v>370.21000000000004</v>
      </c>
      <c r="I46" s="12">
        <f>IF(F46=0,0,G46/F46*100)</f>
        <v>124.68066666666667</v>
      </c>
    </row>
    <row r="47" spans="1:9" x14ac:dyDescent="0.2">
      <c r="A47" s="11"/>
      <c r="B47" s="11">
        <v>22090100</v>
      </c>
      <c r="C47" s="11" t="s">
        <v>50</v>
      </c>
      <c r="D47" s="12">
        <v>7000</v>
      </c>
      <c r="E47" s="12">
        <v>7000</v>
      </c>
      <c r="F47" s="12">
        <v>1500</v>
      </c>
      <c r="G47" s="12">
        <v>1870.21</v>
      </c>
      <c r="H47" s="12">
        <f>G47-F47</f>
        <v>370.21000000000004</v>
      </c>
      <c r="I47" s="12">
        <f>IF(F47=0,0,G47/F47*100)</f>
        <v>124.68066666666667</v>
      </c>
    </row>
    <row r="48" spans="1:9" x14ac:dyDescent="0.2">
      <c r="A48" s="11"/>
      <c r="B48" s="11">
        <v>24000000</v>
      </c>
      <c r="C48" s="11" t="s">
        <v>51</v>
      </c>
      <c r="D48" s="12">
        <v>0</v>
      </c>
      <c r="E48" s="12">
        <v>0</v>
      </c>
      <c r="F48" s="12">
        <v>0</v>
      </c>
      <c r="G48" s="12">
        <v>2331.09</v>
      </c>
      <c r="H48" s="12">
        <f>G48-F48</f>
        <v>2331.09</v>
      </c>
      <c r="I48" s="12">
        <f>IF(F48=0,0,G48/F48*100)</f>
        <v>0</v>
      </c>
    </row>
    <row r="49" spans="1:9" x14ac:dyDescent="0.2">
      <c r="A49" s="11"/>
      <c r="B49" s="11">
        <v>24060000</v>
      </c>
      <c r="C49" s="11" t="s">
        <v>43</v>
      </c>
      <c r="D49" s="12">
        <v>0</v>
      </c>
      <c r="E49" s="12">
        <v>0</v>
      </c>
      <c r="F49" s="12">
        <v>0</v>
      </c>
      <c r="G49" s="12">
        <v>2331.09</v>
      </c>
      <c r="H49" s="12">
        <f>G49-F49</f>
        <v>2331.09</v>
      </c>
      <c r="I49" s="12">
        <f>IF(F49=0,0,G49/F49*100)</f>
        <v>0</v>
      </c>
    </row>
    <row r="50" spans="1:9" x14ac:dyDescent="0.2">
      <c r="A50" s="11"/>
      <c r="B50" s="11">
        <v>24060300</v>
      </c>
      <c r="C50" s="11" t="s">
        <v>43</v>
      </c>
      <c r="D50" s="12">
        <v>0</v>
      </c>
      <c r="E50" s="12">
        <v>0</v>
      </c>
      <c r="F50" s="12">
        <v>0</v>
      </c>
      <c r="G50" s="12">
        <v>2331.09</v>
      </c>
      <c r="H50" s="12">
        <f>G50-F50</f>
        <v>2331.09</v>
      </c>
      <c r="I50" s="12">
        <f>IF(F50=0,0,G50/F50*100)</f>
        <v>0</v>
      </c>
    </row>
    <row r="51" spans="1:9" x14ac:dyDescent="0.2">
      <c r="A51" s="11"/>
      <c r="B51" s="11">
        <v>40000000</v>
      </c>
      <c r="C51" s="11" t="s">
        <v>52</v>
      </c>
      <c r="D51" s="12">
        <v>25049650</v>
      </c>
      <c r="E51" s="12">
        <v>25086760</v>
      </c>
      <c r="F51" s="12">
        <v>5601034</v>
      </c>
      <c r="G51" s="12">
        <v>5601034</v>
      </c>
      <c r="H51" s="12">
        <f>G51-F51</f>
        <v>0</v>
      </c>
      <c r="I51" s="12">
        <f>IF(F51=0,0,G51/F51*100)</f>
        <v>100</v>
      </c>
    </row>
    <row r="52" spans="1:9" x14ac:dyDescent="0.2">
      <c r="A52" s="11"/>
      <c r="B52" s="11">
        <v>41000000</v>
      </c>
      <c r="C52" s="11" t="s">
        <v>53</v>
      </c>
      <c r="D52" s="12">
        <v>25049650</v>
      </c>
      <c r="E52" s="12">
        <v>25086760</v>
      </c>
      <c r="F52" s="12">
        <v>5601034</v>
      </c>
      <c r="G52" s="12">
        <v>5601034</v>
      </c>
      <c r="H52" s="12">
        <f>G52-F52</f>
        <v>0</v>
      </c>
      <c r="I52" s="12">
        <f>IF(F52=0,0,G52/F52*100)</f>
        <v>100</v>
      </c>
    </row>
    <row r="53" spans="1:9" x14ac:dyDescent="0.2">
      <c r="A53" s="11"/>
      <c r="B53" s="11">
        <v>41020000</v>
      </c>
      <c r="C53" s="11" t="s">
        <v>54</v>
      </c>
      <c r="D53" s="12">
        <v>6813900</v>
      </c>
      <c r="E53" s="12">
        <v>6813900</v>
      </c>
      <c r="F53" s="12">
        <v>1703400</v>
      </c>
      <c r="G53" s="12">
        <v>1703400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41020100</v>
      </c>
      <c r="C54" s="11" t="s">
        <v>55</v>
      </c>
      <c r="D54" s="12">
        <v>6813900</v>
      </c>
      <c r="E54" s="12">
        <v>6813900</v>
      </c>
      <c r="F54" s="12">
        <v>1703400</v>
      </c>
      <c r="G54" s="12">
        <v>1703400</v>
      </c>
      <c r="H54" s="12">
        <f>G54-F54</f>
        <v>0</v>
      </c>
      <c r="I54" s="12">
        <f>IF(F54=0,0,G54/F54*100)</f>
        <v>100</v>
      </c>
    </row>
    <row r="55" spans="1:9" x14ac:dyDescent="0.2">
      <c r="A55" s="11"/>
      <c r="B55" s="11">
        <v>41030000</v>
      </c>
      <c r="C55" s="11" t="s">
        <v>56</v>
      </c>
      <c r="D55" s="12">
        <v>17324700</v>
      </c>
      <c r="E55" s="12">
        <v>17324700</v>
      </c>
      <c r="F55" s="12">
        <v>3658900</v>
      </c>
      <c r="G55" s="12">
        <v>3658900</v>
      </c>
      <c r="H55" s="12">
        <f>G55-F55</f>
        <v>0</v>
      </c>
      <c r="I55" s="12">
        <f>IF(F55=0,0,G55/F55*100)</f>
        <v>100</v>
      </c>
    </row>
    <row r="56" spans="1:9" x14ac:dyDescent="0.2">
      <c r="A56" s="11"/>
      <c r="B56" s="11">
        <v>41033900</v>
      </c>
      <c r="C56" s="11" t="s">
        <v>57</v>
      </c>
      <c r="D56" s="12">
        <v>17324700</v>
      </c>
      <c r="E56" s="12">
        <v>17324700</v>
      </c>
      <c r="F56" s="12">
        <v>3658900</v>
      </c>
      <c r="G56" s="12">
        <v>3658900</v>
      </c>
      <c r="H56" s="12">
        <f>G56-F56</f>
        <v>0</v>
      </c>
      <c r="I56" s="12">
        <f>IF(F56=0,0,G56/F56*100)</f>
        <v>100</v>
      </c>
    </row>
    <row r="57" spans="1:9" x14ac:dyDescent="0.2">
      <c r="A57" s="11"/>
      <c r="B57" s="11">
        <v>41040000</v>
      </c>
      <c r="C57" s="11" t="s">
        <v>58</v>
      </c>
      <c r="D57" s="12">
        <v>911050</v>
      </c>
      <c r="E57" s="12">
        <v>911050</v>
      </c>
      <c r="F57" s="12">
        <v>227700</v>
      </c>
      <c r="G57" s="12">
        <v>227700</v>
      </c>
      <c r="H57" s="12">
        <f>G57-F57</f>
        <v>0</v>
      </c>
      <c r="I57" s="12">
        <f>IF(F57=0,0,G57/F57*100)</f>
        <v>100</v>
      </c>
    </row>
    <row r="58" spans="1:9" x14ac:dyDescent="0.2">
      <c r="A58" s="11"/>
      <c r="B58" s="11">
        <v>41040200</v>
      </c>
      <c r="C58" s="11" t="s">
        <v>59</v>
      </c>
      <c r="D58" s="12">
        <v>911050</v>
      </c>
      <c r="E58" s="12">
        <v>911050</v>
      </c>
      <c r="F58" s="12">
        <v>227700</v>
      </c>
      <c r="G58" s="12">
        <v>227700</v>
      </c>
      <c r="H58" s="12">
        <f>G58-F58</f>
        <v>0</v>
      </c>
      <c r="I58" s="12">
        <f>IF(F58=0,0,G58/F58*100)</f>
        <v>100</v>
      </c>
    </row>
    <row r="59" spans="1:9" x14ac:dyDescent="0.2">
      <c r="A59" s="11"/>
      <c r="B59" s="11">
        <v>41050000</v>
      </c>
      <c r="C59" s="11" t="s">
        <v>60</v>
      </c>
      <c r="D59" s="12">
        <v>0</v>
      </c>
      <c r="E59" s="12">
        <v>37110</v>
      </c>
      <c r="F59" s="12">
        <v>11034</v>
      </c>
      <c r="G59" s="12">
        <v>11034</v>
      </c>
      <c r="H59" s="12">
        <f>G59-F59</f>
        <v>0</v>
      </c>
      <c r="I59" s="12">
        <f>IF(F59=0,0,G59/F59*100)</f>
        <v>100</v>
      </c>
    </row>
    <row r="60" spans="1:9" x14ac:dyDescent="0.2">
      <c r="A60" s="11"/>
      <c r="B60" s="11">
        <v>41051200</v>
      </c>
      <c r="C60" s="11" t="s">
        <v>61</v>
      </c>
      <c r="D60" s="12">
        <v>0</v>
      </c>
      <c r="E60" s="12">
        <v>37110</v>
      </c>
      <c r="F60" s="12">
        <v>11034</v>
      </c>
      <c r="G60" s="12">
        <v>11034</v>
      </c>
      <c r="H60" s="12">
        <f>G60-F60</f>
        <v>0</v>
      </c>
      <c r="I60" s="12">
        <f>IF(F60=0,0,G60/F60*100)</f>
        <v>100</v>
      </c>
    </row>
    <row r="61" spans="1:9" x14ac:dyDescent="0.2">
      <c r="A61" s="13" t="s">
        <v>62</v>
      </c>
      <c r="B61" s="14"/>
      <c r="C61" s="14"/>
      <c r="D61" s="15">
        <v>9488000</v>
      </c>
      <c r="E61" s="15">
        <v>9488000</v>
      </c>
      <c r="F61" s="15">
        <v>1612100</v>
      </c>
      <c r="G61" s="15">
        <v>2088615.02</v>
      </c>
      <c r="H61" s="15">
        <f>G61-F61</f>
        <v>476515.02</v>
      </c>
      <c r="I61" s="15">
        <f>IF(F61=0,0,G61/F61*100)</f>
        <v>129.5586514484213</v>
      </c>
    </row>
    <row r="62" spans="1:9" x14ac:dyDescent="0.2">
      <c r="A62" s="13" t="s">
        <v>63</v>
      </c>
      <c r="B62" s="14"/>
      <c r="C62" s="14"/>
      <c r="D62" s="15">
        <v>34537650</v>
      </c>
      <c r="E62" s="15">
        <v>34574760</v>
      </c>
      <c r="F62" s="15">
        <v>7213134</v>
      </c>
      <c r="G62" s="15">
        <v>7689649.0199999996</v>
      </c>
      <c r="H62" s="15">
        <f>G62-F62</f>
        <v>476515.01999999955</v>
      </c>
      <c r="I62" s="15">
        <f>IF(F62=0,0,G62/F62*100)</f>
        <v>106.60621333251261</v>
      </c>
    </row>
  </sheetData>
  <mergeCells count="8">
    <mergeCell ref="A61:C61"/>
    <mergeCell ref="A62:C62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2025-05-26T08:14:23Z</dcterms:created>
  <dcterms:modified xsi:type="dcterms:W3CDTF">2025-05-26T08:14:58Z</dcterms:modified>
</cp:coreProperties>
</file>