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<sst xmlns="http://schemas.openxmlformats.org/spreadsheetml/2006/main" count="69" uniqueCount="67">
  <si>
    <t>Станом на 26.05.2025</t>
  </si>
  <si>
    <t>Аналіз виконання плану по доходах</t>
  </si>
  <si>
    <t>На 30.06.2021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</si>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</sst>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9466000</v>
      </c>
      <c r="F9" s="12">
        <v>3766100</v>
      </c>
      <c r="G9" s="12">
        <v>4748148.3500000015</v>
      </c>
      <c r="H9" s="12">
        <f>G9-F9</f>
        <v>982048.35000000149</v>
      </c>
      <c r="I9" s="12">
        <f>IF(F9=0,0,G9/F9*100)</f>
        <v>126.07600302700411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4781000</v>
      </c>
      <c r="F10" s="12">
        <v>2154500</v>
      </c>
      <c r="G10" s="12">
        <v>2539483.64</v>
      </c>
      <c r="H10" s="12">
        <f>G10-F10</f>
        <v>384983.64000000013</v>
      </c>
      <c r="I10" s="12">
        <f>IF(F10=0,0,G10/F10*100)</f>
        <v>117.86881596658159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4781000</v>
      </c>
      <c r="F11" s="12">
        <v>2154500</v>
      </c>
      <c r="G11" s="12">
        <v>2539483.64</v>
      </c>
      <c r="H11" s="12">
        <f>G11-F11</f>
        <v>384983.64000000013</v>
      </c>
      <c r="I11" s="12">
        <f>IF(F11=0,0,G11/F11*100)</f>
        <v>117.86881596658159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3700000</v>
      </c>
      <c r="F12" s="12">
        <v>1700000</v>
      </c>
      <c r="G12" s="12">
        <v>1841991.46</v>
      </c>
      <c r="H12" s="12">
        <f>G12-F12</f>
        <v>141991.45999999996</v>
      </c>
      <c r="I12" s="12">
        <f>IF(F12=0,0,G12/F12*100)</f>
        <v>108.35243882352941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610000</v>
      </c>
      <c r="F13" s="12">
        <v>290000</v>
      </c>
      <c r="G13" s="12">
        <v>361969.41</v>
      </c>
      <c r="H13" s="12">
        <f>G13-F13</f>
        <v>71969.409999999974</v>
      </c>
      <c r="I13" s="12">
        <f>IF(F13=0,0,G13/F13*100)</f>
        <v>124.81703793103446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470000</v>
      </c>
      <c r="F14" s="12">
        <v>164000</v>
      </c>
      <c r="G14" s="12">
        <v>330082.58</v>
      </c>
      <c r="H14" s="12">
        <f>G14-F14</f>
        <v>166082.58000000002</v>
      </c>
      <c r="I14" s="12">
        <f>IF(F14=0,0,G14/F14*100)</f>
        <v>201.26986585365856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500</v>
      </c>
      <c r="G15" s="12">
        <v>5440.19</v>
      </c>
      <c r="H15" s="12">
        <f>G15-F15</f>
        <v>4940.1899999999996</v>
      </c>
      <c r="I15" s="12">
        <f>IF(F15=0,0,G15/F15*100)</f>
        <v>1088.0379999999998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1245000</v>
      </c>
      <c r="F16" s="12">
        <v>257000</v>
      </c>
      <c r="G16" s="12">
        <v>423472.36000000004</v>
      </c>
      <c r="H16" s="12">
        <f>G16-F16</f>
        <v>166472.36000000004</v>
      </c>
      <c r="I16" s="12">
        <f>IF(F16=0,0,G16/F16*100)</f>
        <v>164.77523735408562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1245000</v>
      </c>
      <c r="F17" s="12">
        <v>257000</v>
      </c>
      <c r="G17" s="12">
        <v>423322.73000000004</v>
      </c>
      <c r="H17" s="12">
        <f>G17-F17</f>
        <v>166322.73000000004</v>
      </c>
      <c r="I17" s="12">
        <f>IF(F17=0,0,G17/F17*100)</f>
        <v>164.71701556420234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130000</v>
      </c>
      <c r="F18" s="12">
        <v>52000</v>
      </c>
      <c r="G18" s="12">
        <v>51273.58</v>
      </c>
      <c r="H18" s="12">
        <f>G18-F18</f>
        <v>-726.41999999999825</v>
      </c>
      <c r="I18" s="12">
        <f>IF(F18=0,0,G18/F18*100)</f>
        <v>98.603038461538461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1115000</v>
      </c>
      <c r="F19" s="12">
        <v>205000</v>
      </c>
      <c r="G19" s="12">
        <v>372049.15</v>
      </c>
      <c r="H19" s="12">
        <f>G19-F19</f>
        <v>167049.15000000002</v>
      </c>
      <c r="I19" s="12">
        <f>IF(F19=0,0,G19/F19*100)</f>
        <v>181.48739024390247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149.63</v>
      </c>
      <c r="H20" s="12">
        <f>G20-F20</f>
        <v>149.63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149.63</v>
      </c>
      <c r="H21" s="12">
        <f>G21-F21</f>
        <v>149.63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7000</v>
      </c>
      <c r="G22" s="12">
        <v>14180.22</v>
      </c>
      <c r="H22" s="12">
        <f>G22-F22</f>
        <v>7180.2199999999993</v>
      </c>
      <c r="I22" s="12">
        <f>IF(F22=0,0,G22/F22*100)</f>
        <v>202.57457142857143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7000</v>
      </c>
      <c r="G23" s="12">
        <v>14180.22</v>
      </c>
      <c r="H23" s="12">
        <f>G23-F23</f>
        <v>7180.2199999999993</v>
      </c>
      <c r="I23" s="12">
        <f>IF(F23=0,0,G23/F23*100)</f>
        <v>202.57457142857143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7000</v>
      </c>
      <c r="G24" s="12">
        <v>14180.22</v>
      </c>
      <c r="H24" s="12">
        <f>G24-F24</f>
        <v>7180.2199999999993</v>
      </c>
      <c r="I24" s="12">
        <f>IF(F24=0,0,G24/F24*100)</f>
        <v>202.57457142857143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3415700</v>
      </c>
      <c r="F25" s="12">
        <v>1347600</v>
      </c>
      <c r="G25" s="12">
        <v>1771012.13</v>
      </c>
      <c r="H25" s="12">
        <f>G25-F25</f>
        <v>423412.12999999989</v>
      </c>
      <c r="I25" s="12">
        <f>IF(F25=0,0,G25/F25*100)</f>
        <v>131.41971875927572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2156700</v>
      </c>
      <c r="F26" s="12">
        <v>877600</v>
      </c>
      <c r="G26" s="12">
        <v>1007489.24</v>
      </c>
      <c r="H26" s="12">
        <f>G26-F26</f>
        <v>129889.23999999999</v>
      </c>
      <c r="I26" s="12">
        <f>IF(F26=0,0,G26/F26*100)</f>
        <v>114.80050592525069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5600</v>
      </c>
      <c r="F27" s="12">
        <v>5600</v>
      </c>
      <c r="G27" s="12">
        <v>838.6</v>
      </c>
      <c r="H27" s="12">
        <f>G27-F27</f>
        <v>-4761.3999999999996</v>
      </c>
      <c r="I27" s="12">
        <f>IF(F27=0,0,G27/F27*100)</f>
        <v>14.975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21200</v>
      </c>
      <c r="F28" s="12">
        <v>8000</v>
      </c>
      <c r="G28" s="12">
        <v>52498.75</v>
      </c>
      <c r="H28" s="12">
        <f>G28-F28</f>
        <v>44498.75</v>
      </c>
      <c r="I28" s="12">
        <f>IF(F28=0,0,G28/F28*100)</f>
        <v>656.234375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25000</v>
      </c>
      <c r="F29" s="12">
        <v>12000</v>
      </c>
      <c r="G29" s="12">
        <v>13624.97</v>
      </c>
      <c r="H29" s="12">
        <f>G29-F29</f>
        <v>1624.9699999999993</v>
      </c>
      <c r="I29" s="12">
        <f>IF(F29=0,0,G29/F29*100)</f>
        <v>113.54141666666666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87000</v>
      </c>
      <c r="G30" s="12">
        <v>113103.56</v>
      </c>
      <c r="H30" s="12">
        <f>G30-F30</f>
        <v>26103.559999999998</v>
      </c>
      <c r="I30" s="12">
        <f>IF(F30=0,0,G30/F30*100)</f>
        <v>130.00409195402298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1500000</v>
      </c>
      <c r="F31" s="12">
        <v>750000</v>
      </c>
      <c r="G31" s="12">
        <v>589430.13</v>
      </c>
      <c r="H31" s="12">
        <f>G31-F31</f>
        <v>-160569.87</v>
      </c>
      <c r="I31" s="12">
        <f>IF(F31=0,0,G31/F31*100)</f>
        <v>78.590683999999996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333800</v>
      </c>
      <c r="F32" s="12">
        <v>15000</v>
      </c>
      <c r="G32" s="12">
        <v>190971.74</v>
      </c>
      <c r="H32" s="12">
        <f>G32-F32</f>
        <v>175971.74</v>
      </c>
      <c r="I32" s="12">
        <f>IF(F32=0,0,G32/F32*100)</f>
        <v>1273.1449333333333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0</v>
      </c>
      <c r="G33" s="12">
        <v>47021.49</v>
      </c>
      <c r="H33" s="12">
        <f>G33-F33</f>
        <v>47021.49</v>
      </c>
      <c r="I33" s="12">
        <f>IF(F33=0,0,G33/F33*100)</f>
        <v>0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1259000</v>
      </c>
      <c r="F34" s="12">
        <v>470000</v>
      </c>
      <c r="G34" s="12">
        <v>763522.89</v>
      </c>
      <c r="H34" s="12">
        <f>G34-F34</f>
        <v>293522.89</v>
      </c>
      <c r="I34" s="12">
        <f>IF(F34=0,0,G34/F34*100)</f>
        <v>162.45167872340426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350000</v>
      </c>
      <c r="F35" s="12">
        <v>80000</v>
      </c>
      <c r="G35" s="12">
        <v>296050</v>
      </c>
      <c r="H35" s="12">
        <f>G35-F35</f>
        <v>216050</v>
      </c>
      <c r="I35" s="12">
        <f>IF(F35=0,0,G35/F35*100)</f>
        <v>370.0625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458000</v>
      </c>
      <c r="F36" s="12">
        <v>190000</v>
      </c>
      <c r="G36" s="12">
        <v>285044.23</v>
      </c>
      <c r="H36" s="12">
        <f>G36-F36</f>
        <v>95044.229999999981</v>
      </c>
      <c r="I36" s="12">
        <f>IF(F36=0,0,G36/F36*100)</f>
        <v>150.02327894736842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451000</v>
      </c>
      <c r="F37" s="12">
        <v>200000</v>
      </c>
      <c r="G37" s="12">
        <v>182428.66</v>
      </c>
      <c r="H37" s="12">
        <f>G37-F37</f>
        <v>-17571.339999999997</v>
      </c>
      <c r="I37" s="12">
        <f>IF(F37=0,0,G37/F37*100)</f>
        <v>91.214330000000004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22000</v>
      </c>
      <c r="F38" s="12">
        <v>10500</v>
      </c>
      <c r="G38" s="12">
        <v>36513.649999999994</v>
      </c>
      <c r="H38" s="12">
        <f>G38-F38</f>
        <v>26013.649999999994</v>
      </c>
      <c r="I38" s="12">
        <f>IF(F38=0,0,G38/F38*100)</f>
        <v>347.74904761904753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10000</v>
      </c>
      <c r="F39" s="12">
        <v>4800</v>
      </c>
      <c r="G39" s="12">
        <v>28173</v>
      </c>
      <c r="H39" s="12">
        <f>G39-F39</f>
        <v>23373</v>
      </c>
      <c r="I39" s="12">
        <f>IF(F39=0,0,G39/F39*100)</f>
        <v>586.9375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10000</v>
      </c>
      <c r="F40" s="12">
        <v>4800</v>
      </c>
      <c r="G40" s="12">
        <v>28173</v>
      </c>
      <c r="H40" s="12">
        <f>G40-F40</f>
        <v>23373</v>
      </c>
      <c r="I40" s="12">
        <f>IF(F40=0,0,G40/F40*100)</f>
        <v>586.9375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4800</v>
      </c>
      <c r="G41" s="12">
        <v>18173</v>
      </c>
      <c r="H41" s="12">
        <f>G41-F41</f>
        <v>13373</v>
      </c>
      <c r="I41" s="12">
        <f>IF(F41=0,0,G41/F41*100)</f>
        <v>378.60416666666669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0</v>
      </c>
      <c r="F42" s="12">
        <v>0</v>
      </c>
      <c r="G42" s="12">
        <v>10000</v>
      </c>
      <c r="H42" s="12">
        <f>G42-F42</f>
        <v>10000</v>
      </c>
      <c r="I42" s="12">
        <f>IF(F42=0,0,G42/F42*100)</f>
        <v>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12000</v>
      </c>
      <c r="F43" s="12">
        <v>5700</v>
      </c>
      <c r="G43" s="12">
        <v>6009.56</v>
      </c>
      <c r="H43" s="12">
        <f>G43-F43</f>
        <v>309.5600000000004</v>
      </c>
      <c r="I43" s="12">
        <f>IF(F43=0,0,G43/F43*100)</f>
        <v>105.43087719298245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5000</v>
      </c>
      <c r="F44" s="12">
        <v>2700</v>
      </c>
      <c r="G44" s="12">
        <v>1664.04</v>
      </c>
      <c r="H44" s="12">
        <f>G44-F44</f>
        <v>-1035.96</v>
      </c>
      <c r="I44" s="12">
        <f>IF(F44=0,0,G44/F44*100)</f>
        <v>61.631111111111117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5000</v>
      </c>
      <c r="F45" s="12">
        <v>2700</v>
      </c>
      <c r="G45" s="12">
        <v>1664.04</v>
      </c>
      <c r="H45" s="12">
        <f>G45-F45</f>
        <v>-1035.96</v>
      </c>
      <c r="I45" s="12">
        <f>IF(F45=0,0,G45/F45*100)</f>
        <v>61.631111111111117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7000</v>
      </c>
      <c r="F46" s="12">
        <v>3000</v>
      </c>
      <c r="G46" s="12">
        <v>4345.5200000000004</v>
      </c>
      <c r="H46" s="12">
        <f>G46-F46</f>
        <v>1345.5200000000004</v>
      </c>
      <c r="I46" s="12">
        <f>IF(F46=0,0,G46/F46*100)</f>
        <v>144.85066666666668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7000</v>
      </c>
      <c r="F47" s="12">
        <v>3000</v>
      </c>
      <c r="G47" s="12">
        <v>4345.5200000000004</v>
      </c>
      <c r="H47" s="12">
        <f>G47-F47</f>
        <v>1345.5200000000004</v>
      </c>
      <c r="I47" s="12">
        <f>IF(F47=0,0,G47/F47*100)</f>
        <v>144.85066666666668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0</v>
      </c>
      <c r="F48" s="12">
        <v>0</v>
      </c>
      <c r="G48" s="12">
        <v>2331.09</v>
      </c>
      <c r="H48" s="12">
        <f>G48-F48</f>
        <v>2331.09</v>
      </c>
      <c r="I48" s="12">
        <f>IF(F48=0,0,G48/F48*100)</f>
        <v>0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0</v>
      </c>
      <c r="F49" s="12">
        <v>0</v>
      </c>
      <c r="G49" s="12">
        <v>2331.09</v>
      </c>
      <c r="H49" s="12">
        <f>G49-F49</f>
        <v>2331.09</v>
      </c>
      <c r="I49" s="12">
        <f>IF(F49=0,0,G49/F49*100)</f>
        <v>0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0</v>
      </c>
      <c r="F50" s="12">
        <v>0</v>
      </c>
      <c r="G50" s="12">
        <v>2331.09</v>
      </c>
      <c r="H50" s="12">
        <f>G50-F50</f>
        <v>2331.09</v>
      </c>
      <c r="I50" s="12">
        <f>IF(F50=0,0,G50/F50*100)</f>
        <v>0</v>
      </c>
    </row>
    <row r="51" spans="1:9" x14ac:dyDescent="0.2">
      <c r="A51" s="11"/>
      <c r="B51" s="11">
        <v>40000000</v>
      </c>
      <c r="C51" s="11" t="s">
        <v>52</v>
      </c>
      <c r="D51" s="12">
        <v>25049650</v>
      </c>
      <c r="E51" s="12">
        <v>26236760</v>
      </c>
      <c r="F51" s="12">
        <v>14522874</v>
      </c>
      <c r="G51" s="12">
        <v>14522874</v>
      </c>
      <c r="H51" s="12">
        <f>G51-F51</f>
        <v>0</v>
      </c>
      <c r="I51" s="12">
        <f>IF(F51=0,0,G51/F51*100)</f>
        <v>100</v>
      </c>
    </row>
    <row r="52" spans="1:9" x14ac:dyDescent="0.2">
      <c r="A52" s="11"/>
      <c r="B52" s="11">
        <v>41000000</v>
      </c>
      <c r="C52" s="11" t="s">
        <v>53</v>
      </c>
      <c r="D52" s="12">
        <v>25049650</v>
      </c>
      <c r="E52" s="12">
        <v>26236760</v>
      </c>
      <c r="F52" s="12">
        <v>14522874</v>
      </c>
      <c r="G52" s="12">
        <v>14522874</v>
      </c>
      <c r="H52" s="12">
        <f>G52-F52</f>
        <v>0</v>
      </c>
      <c r="I52" s="12">
        <f>IF(F52=0,0,G52/F52*100)</f>
        <v>100</v>
      </c>
    </row>
    <row r="53" spans="1:9" x14ac:dyDescent="0.2">
      <c r="A53" s="11"/>
      <c r="B53" s="11">
        <v>41020000</v>
      </c>
      <c r="C53" s="11" t="s">
        <v>54</v>
      </c>
      <c r="D53" s="12">
        <v>6813900</v>
      </c>
      <c r="E53" s="12">
        <v>6813900</v>
      </c>
      <c r="F53" s="12">
        <v>3406800</v>
      </c>
      <c r="G53" s="12">
        <v>3406800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41020100</v>
      </c>
      <c r="C54" s="11" t="s">
        <v>55</v>
      </c>
      <c r="D54" s="12">
        <v>6813900</v>
      </c>
      <c r="E54" s="12">
        <v>6813900</v>
      </c>
      <c r="F54" s="12">
        <v>3406800</v>
      </c>
      <c r="G54" s="12">
        <v>3406800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41030000</v>
      </c>
      <c r="C55" s="11" t="s">
        <v>56</v>
      </c>
      <c r="D55" s="12">
        <v>17324700</v>
      </c>
      <c r="E55" s="12">
        <v>18474700</v>
      </c>
      <c r="F55" s="12">
        <v>10628700</v>
      </c>
      <c r="G55" s="12">
        <v>10628700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41033900</v>
      </c>
      <c r="C56" s="11" t="s">
        <v>57</v>
      </c>
      <c r="D56" s="12">
        <v>17324700</v>
      </c>
      <c r="E56" s="12">
        <v>17324700</v>
      </c>
      <c r="F56" s="12">
        <v>10022700</v>
      </c>
      <c r="G56" s="12">
        <v>10022700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41034500</v>
      </c>
      <c r="C57" s="11" t="s">
        <v>58</v>
      </c>
      <c r="D57" s="12">
        <v>0</v>
      </c>
      <c r="E57" s="12">
        <v>1150000</v>
      </c>
      <c r="F57" s="12">
        <v>606000</v>
      </c>
      <c r="G57" s="12">
        <v>606000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41040000</v>
      </c>
      <c r="C58" s="11" t="s">
        <v>59</v>
      </c>
      <c r="D58" s="12">
        <v>911050</v>
      </c>
      <c r="E58" s="12">
        <v>911050</v>
      </c>
      <c r="F58" s="12">
        <v>455400</v>
      </c>
      <c r="G58" s="12">
        <v>455400</v>
      </c>
      <c r="H58" s="12">
        <f>G58-F58</f>
        <v>0</v>
      </c>
      <c r="I58" s="12">
        <f>IF(F58=0,0,G58/F58*100)</f>
        <v>100</v>
      </c>
    </row>
    <row r="59" spans="1:9" x14ac:dyDescent="0.2">
      <c r="A59" s="11"/>
      <c r="B59" s="11">
        <v>41040200</v>
      </c>
      <c r="C59" s="11" t="s">
        <v>60</v>
      </c>
      <c r="D59" s="12">
        <v>911050</v>
      </c>
      <c r="E59" s="12">
        <v>911050</v>
      </c>
      <c r="F59" s="12">
        <v>455400</v>
      </c>
      <c r="G59" s="12">
        <v>455400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41050000</v>
      </c>
      <c r="C60" s="11" t="s">
        <v>61</v>
      </c>
      <c r="D60" s="12">
        <v>0</v>
      </c>
      <c r="E60" s="12">
        <v>37110</v>
      </c>
      <c r="F60" s="12">
        <v>31974</v>
      </c>
      <c r="G60" s="12">
        <v>31974</v>
      </c>
      <c r="H60" s="12">
        <f>G60-F60</f>
        <v>0</v>
      </c>
      <c r="I60" s="12">
        <f>IF(F60=0,0,G60/F60*100)</f>
        <v>100</v>
      </c>
    </row>
    <row r="61" spans="1:9" x14ac:dyDescent="0.2">
      <c r="A61" s="11"/>
      <c r="B61" s="11">
        <v>41051200</v>
      </c>
      <c r="C61" s="11" t="s">
        <v>62</v>
      </c>
      <c r="D61" s="12">
        <v>0</v>
      </c>
      <c r="E61" s="12">
        <v>37110</v>
      </c>
      <c r="F61" s="12">
        <v>31974</v>
      </c>
      <c r="G61" s="12">
        <v>31974</v>
      </c>
      <c r="H61" s="12">
        <f>G61-F61</f>
        <v>0</v>
      </c>
      <c r="I61" s="12">
        <f>IF(F61=0,0,G61/F61*100)</f>
        <v>100</v>
      </c>
    </row>
    <row r="62" spans="1:9" x14ac:dyDescent="0.2">
      <c r="A62" s="11"/>
      <c r="B62" s="11">
        <v>50000000</v>
      </c>
      <c r="C62" s="11" t="s">
        <v>63</v>
      </c>
      <c r="D62" s="12">
        <v>0</v>
      </c>
      <c r="E62" s="12">
        <v>0</v>
      </c>
      <c r="F62" s="12">
        <v>0</v>
      </c>
      <c r="G62" s="12">
        <v>0</v>
      </c>
      <c r="H62" s="12">
        <f>G62-F62</f>
        <v>0</v>
      </c>
      <c r="I62" s="12">
        <f>IF(F62=0,0,G62/F62*100)</f>
        <v>0</v>
      </c>
    </row>
    <row r="63" spans="1:9" x14ac:dyDescent="0.2">
      <c r="A63" s="11"/>
      <c r="B63" s="11">
        <v>50110000</v>
      </c>
      <c r="C63" s="11" t="s">
        <v>64</v>
      </c>
      <c r="D63" s="12">
        <v>0</v>
      </c>
      <c r="E63" s="12">
        <v>0</v>
      </c>
      <c r="F63" s="12">
        <v>0</v>
      </c>
      <c r="G63" s="12">
        <v>0</v>
      </c>
      <c r="H63" s="12">
        <f>G63-F63</f>
        <v>0</v>
      </c>
      <c r="I63" s="12">
        <f>IF(F63=0,0,G63/F63*100)</f>
        <v>0</v>
      </c>
    </row>
    <row r="64" spans="1:9" x14ac:dyDescent="0.2">
      <c r="A64" s="13" t="s">
        <v>65</v>
      </c>
      <c r="B64" s="14"/>
      <c r="C64" s="14"/>
      <c r="D64" s="15">
        <v>9488000</v>
      </c>
      <c r="E64" s="15">
        <v>9488000</v>
      </c>
      <c r="F64" s="15">
        <v>3776600</v>
      </c>
      <c r="G64" s="15">
        <v>4784662.0000000009</v>
      </c>
      <c r="H64" s="15">
        <f>G64-F64</f>
        <v>1008062.0000000009</v>
      </c>
      <c r="I64" s="15">
        <f>IF(F64=0,0,G64/F64*100)</f>
        <v>126.69231583964415</v>
      </c>
    </row>
    <row r="65" spans="1:9" x14ac:dyDescent="0.2">
      <c r="A65" s="13" t="s">
        <v>66</v>
      </c>
      <c r="B65" s="14"/>
      <c r="C65" s="14"/>
      <c r="D65" s="15">
        <v>34537650</v>
      </c>
      <c r="E65" s="15">
        <v>35724760</v>
      </c>
      <c r="F65" s="15">
        <v>18299474</v>
      </c>
      <c r="G65" s="15">
        <v>19307536</v>
      </c>
      <c r="H65" s="15">
        <f>G65-F65</f>
        <v>1008062</v>
      </c>
      <c r="I65" s="15">
        <f>IF(F65=0,0,G65/F65*100)</f>
        <v>105.50869385644637</v>
      </c>
    </row>
  </sheetData>
  <mergeCells count="8">
    <mergeCell ref="A64:C64"/>
    <mergeCell ref="A65:C65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2025-05-26T08:16:33Z</dcterms:created>
  <dcterms:modified xsi:type="dcterms:W3CDTF">2025-05-26T08:17:05Z</dcterms:modified>
</cp:coreProperties>
</file>